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2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3.xml" ContentType="application/vnd.openxmlformats-officedocument.drawing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マイドライブ\2.ベトナム業務\【申請】フォーム\2. 申請中\2022年10月\Form và hướng dẫn hồ sơ\FORM\ベトナム語\"/>
    </mc:Choice>
  </mc:AlternateContent>
  <xr:revisionPtr revIDLastSave="0" documentId="13_ncr:1_{B168F051-DCA5-41CB-B084-477A0D69B072}" xr6:coauthVersionLast="47" xr6:coauthVersionMax="47" xr10:uidLastSave="{00000000-0000-0000-0000-000000000000}"/>
  <bookViews>
    <workbookView xWindow="-120" yWindow="-120" windowWidth="20730" windowHeight="11760" activeTab="2" xr2:uid="{00000000-000D-0000-FFFF-FFFF00000000}"/>
  </bookViews>
  <sheets>
    <sheet name="願書P1" sheetId="1" r:id="rId1"/>
    <sheet name="願書P2" sheetId="2" r:id="rId2"/>
    <sheet name="願書P3" sheetId="3" r:id="rId3"/>
    <sheet name="版下" sheetId="9" r:id="rId4"/>
  </sheets>
  <definedNames>
    <definedName name="_xlnm.Print_Area" localSheetId="0">願書P1!$A$1:$AN$61</definedName>
    <definedName name="_xlnm.Print_Area" localSheetId="1">願書P2!$A$1:$AL$70</definedName>
    <definedName name="_xlnm.Print_Area" localSheetId="2">願書P3!$A$1:$AM$67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5" i="9" l="1"/>
  <c r="AB2" i="9"/>
  <c r="AB3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E2" i="9"/>
  <c r="AE3" i="9"/>
  <c r="AE4" i="9"/>
  <c r="AE5" i="9"/>
  <c r="AE6" i="9"/>
  <c r="AG2" i="9"/>
  <c r="AG3" i="9"/>
  <c r="AG4" i="9"/>
  <c r="AG5" i="9"/>
  <c r="AG6" i="9"/>
  <c r="AG7" i="9"/>
  <c r="AG8" i="9"/>
  <c r="AG9" i="9"/>
  <c r="AI2" i="9"/>
  <c r="AI3" i="9"/>
  <c r="AI4" i="9"/>
  <c r="AI5" i="9"/>
  <c r="AI6" i="9"/>
  <c r="AB48" i="9" l="1"/>
  <c r="AN2" i="9"/>
  <c r="AO22" i="9"/>
  <c r="AM2" i="9"/>
  <c r="AO2" i="9" l="1"/>
  <c r="F43" i="9"/>
  <c r="E43" i="9"/>
  <c r="D43" i="9"/>
  <c r="F42" i="9"/>
  <c r="E42" i="9"/>
  <c r="D42" i="9"/>
  <c r="F41" i="9"/>
  <c r="E41" i="9"/>
  <c r="D41" i="9"/>
  <c r="F40" i="9" l="1"/>
  <c r="E40" i="9"/>
  <c r="D40" i="9"/>
  <c r="F39" i="9"/>
  <c r="F38" i="9"/>
  <c r="F37" i="9"/>
  <c r="E39" i="9"/>
  <c r="D39" i="9"/>
  <c r="E38" i="9"/>
  <c r="D38" i="9"/>
  <c r="E37" i="9"/>
  <c r="D37" i="9"/>
  <c r="F36" i="9"/>
  <c r="E36" i="9"/>
  <c r="D36" i="9"/>
  <c r="L35" i="9"/>
  <c r="L34" i="9"/>
  <c r="L33" i="9"/>
  <c r="L32" i="9"/>
  <c r="L31" i="9"/>
  <c r="L30" i="9"/>
  <c r="L29" i="9"/>
  <c r="L28" i="9"/>
  <c r="L27" i="9"/>
  <c r="L26" i="9"/>
  <c r="L25" i="9"/>
  <c r="L24" i="9"/>
  <c r="AM4" i="9" l="1"/>
  <c r="AM3" i="9"/>
  <c r="AL2" i="9"/>
  <c r="AK2" i="9"/>
  <c r="AJ3" i="9"/>
  <c r="AJ2" i="9"/>
  <c r="AH3" i="9" l="1"/>
  <c r="AH2" i="9"/>
  <c r="AP9" i="9"/>
  <c r="AP8" i="9"/>
  <c r="AP7" i="9"/>
  <c r="AF2" i="9"/>
  <c r="AD2" i="9"/>
  <c r="AC3" i="9"/>
  <c r="AC2" i="9"/>
  <c r="AP2" i="9" l="1"/>
  <c r="AP6" i="9"/>
  <c r="AP5" i="9"/>
  <c r="AP4" i="9"/>
  <c r="AP3" i="9"/>
  <c r="L23" i="9" l="1"/>
  <c r="L22" i="9"/>
  <c r="L21" i="9"/>
  <c r="L20" i="9"/>
  <c r="L19" i="9"/>
  <c r="L18" i="9"/>
  <c r="E48" i="9" l="1"/>
  <c r="G25" i="9" l="1"/>
  <c r="G21" i="9"/>
  <c r="G17" i="9" l="1"/>
  <c r="G16" i="9"/>
  <c r="E46" i="9" l="1"/>
  <c r="W18" i="9" l="1"/>
  <c r="W17" i="9"/>
  <c r="E51" i="9" l="1"/>
  <c r="E50" i="9"/>
  <c r="E47" i="9"/>
  <c r="E45" i="9"/>
  <c r="I24" i="9" l="1"/>
  <c r="I20" i="9"/>
  <c r="H24" i="9"/>
  <c r="H20" i="9"/>
  <c r="G24" i="9"/>
  <c r="G20" i="9"/>
  <c r="H16" i="9"/>
  <c r="I16" i="9"/>
  <c r="AJ32" i="2"/>
</calcChain>
</file>

<file path=xl/sharedStrings.xml><?xml version="1.0" encoding="utf-8"?>
<sst xmlns="http://schemas.openxmlformats.org/spreadsheetml/2006/main" count="533" uniqueCount="415">
  <si>
    <t>(</t>
    <phoneticPr fontId="1" type="noConversion"/>
  </si>
  <si>
    <t>）</t>
    <phoneticPr fontId="1" type="noConversion"/>
  </si>
  <si>
    <t>～</t>
    <phoneticPr fontId="1" type="noConversion"/>
  </si>
  <si>
    <t>出願者本人 Người nộp đơn</t>
  </si>
  <si>
    <t>女 Nữ</t>
  </si>
  <si>
    <r>
      <rPr>
        <sz val="11"/>
        <color theme="1"/>
        <rFont val="Times New Roman"/>
        <family val="1"/>
      </rPr>
      <t>無</t>
    </r>
    <r>
      <rPr>
        <sz val="10"/>
        <color theme="1"/>
        <rFont val="Times New Roman"/>
        <family val="1"/>
      </rPr>
      <t xml:space="preserve"> Độc thân</t>
    </r>
  </si>
  <si>
    <r>
      <rPr>
        <sz val="11"/>
        <color theme="1"/>
        <rFont val="Times New Roman"/>
        <family val="1"/>
      </rPr>
      <t>有</t>
    </r>
    <r>
      <rPr>
        <sz val="10"/>
        <color theme="1"/>
        <rFont val="Times New Roman"/>
        <family val="1"/>
      </rPr>
      <t xml:space="preserve"> Đã kết hôn</t>
    </r>
  </si>
  <si>
    <t>無 Không</t>
  </si>
  <si>
    <t>有 Có</t>
  </si>
  <si>
    <t>不合格 Rớt</t>
  </si>
  <si>
    <t>予定 Dự định</t>
  </si>
  <si>
    <r>
      <rPr>
        <sz val="11"/>
        <color theme="1"/>
        <rFont val="ＭＳ Ｐ明朝"/>
        <family val="1"/>
        <charset val="128"/>
      </rPr>
      <t>学校名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正式名称</t>
    </r>
    <r>
      <rPr>
        <sz val="11"/>
        <color theme="1"/>
        <rFont val="Times New Roman"/>
        <family val="1"/>
      </rPr>
      <t>)
Tên trường (tên chính thức)</t>
    </r>
    <phoneticPr fontId="1" type="noConversion"/>
  </si>
  <si>
    <r>
      <rPr>
        <b/>
        <sz val="12"/>
        <color theme="1"/>
        <rFont val="ＭＳ Ｐ明朝"/>
        <family val="1"/>
        <charset val="128"/>
      </rPr>
      <t>経歴関係</t>
    </r>
    <r>
      <rPr>
        <b/>
        <sz val="12"/>
        <color theme="1"/>
        <rFont val="Times New Roman"/>
        <family val="1"/>
      </rPr>
      <t xml:space="preserve"> Lai lịch cá nhân</t>
    </r>
    <phoneticPr fontId="1" type="noConversion"/>
  </si>
  <si>
    <t xml:space="preserve">   Hãy điền lý lịch học từ bậc tiểu học tới bậc cuối cùng, ngày tháng năm tốt nghiệp phải giống với bằng tốt nghiệp.</t>
    <phoneticPr fontId="1" type="noConversion"/>
  </si>
  <si>
    <r>
      <rPr>
        <sz val="11"/>
        <color theme="1"/>
        <rFont val="ＭＳ Ｐ明朝"/>
        <family val="1"/>
        <charset val="128"/>
      </rPr>
      <t>結果</t>
    </r>
    <r>
      <rPr>
        <sz val="11"/>
        <color theme="1"/>
        <rFont val="Times New Roman"/>
        <family val="1"/>
      </rPr>
      <t xml:space="preserve">
Kết quả</t>
    </r>
    <phoneticPr fontId="1" type="noConversion"/>
  </si>
  <si>
    <t>合格 Đậu</t>
  </si>
  <si>
    <r>
      <rPr>
        <sz val="10"/>
        <color theme="1"/>
        <rFont val="ＭＳ Ｐ明朝"/>
        <family val="1"/>
        <charset val="128"/>
      </rPr>
      <t xml:space="preserve">続柄
</t>
    </r>
    <r>
      <rPr>
        <sz val="11"/>
        <color theme="1"/>
        <rFont val="Times New Roman"/>
        <family val="1"/>
      </rPr>
      <t>Quan hệ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</si>
  <si>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職業
</t>
    </r>
    <r>
      <rPr>
        <sz val="11"/>
        <color theme="1"/>
        <rFont val="Times New Roman"/>
        <family val="1"/>
      </rPr>
      <t>Nghề nghiệp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</si>
  <si>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強制退去歴
</t>
    </r>
    <r>
      <rPr>
        <sz val="11"/>
        <color theme="1"/>
        <rFont val="Times New Roman"/>
        <family val="1"/>
      </rPr>
      <t>Lý lịch bị trục xuất</t>
    </r>
    <phoneticPr fontId="1" type="noConversion"/>
  </si>
  <si>
    <r>
      <rPr>
        <b/>
        <sz val="12"/>
        <color theme="1"/>
        <rFont val="ＭＳ Ｐ明朝"/>
        <family val="1"/>
        <charset val="128"/>
      </rPr>
      <t>学歴　</t>
    </r>
    <r>
      <rPr>
        <b/>
        <sz val="12"/>
        <color theme="1"/>
        <rFont val="Times New Roman"/>
        <family val="1"/>
      </rPr>
      <t>Lý lịch học</t>
    </r>
    <phoneticPr fontId="1" type="noConversion"/>
  </si>
  <si>
    <r>
      <rPr>
        <sz val="11"/>
        <color theme="1"/>
        <rFont val="ＭＳ Ｐ明朝"/>
        <family val="1"/>
        <charset val="128"/>
      </rPr>
      <t>勤務先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会社名</t>
    </r>
    <r>
      <rPr>
        <sz val="11"/>
        <color theme="1"/>
        <rFont val="Times New Roman"/>
        <family val="1"/>
      </rPr>
      <t>)
Tên công ty</t>
    </r>
    <phoneticPr fontId="1" type="noConversion"/>
  </si>
  <si>
    <r>
      <rPr>
        <sz val="11"/>
        <color theme="1"/>
        <rFont val="ＭＳ Ｐ明朝"/>
        <family val="1"/>
        <charset val="128"/>
      </rPr>
      <t>試験名</t>
    </r>
    <r>
      <rPr>
        <sz val="11"/>
        <color theme="1"/>
        <rFont val="Times New Roman"/>
        <family val="1"/>
      </rPr>
      <t xml:space="preserve">
Tên kì thi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</si>
  <si>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在日親族　
</t>
    </r>
    <r>
      <rPr>
        <sz val="11"/>
        <color theme="1"/>
        <rFont val="Times New Roman"/>
        <family val="1"/>
      </rPr>
      <t>Họ hàng tại Nhật</t>
    </r>
    <phoneticPr fontId="1" type="noConversion"/>
  </si>
  <si>
    <r>
      <rPr>
        <b/>
        <sz val="12"/>
        <color theme="1"/>
        <rFont val="ＭＳ Ｐ明朝"/>
        <family val="1"/>
        <charset val="128"/>
      </rPr>
      <t>コース</t>
    </r>
    <r>
      <rPr>
        <b/>
        <sz val="12"/>
        <color theme="1"/>
        <rFont val="Times New Roman"/>
        <family val="1"/>
      </rPr>
      <t xml:space="preserve"> Khóa học</t>
    </r>
    <phoneticPr fontId="1" type="noConversion"/>
  </si>
  <si>
    <r>
      <rPr>
        <sz val="10"/>
        <color theme="1"/>
        <rFont val="ＭＳ Ｐ明朝"/>
        <family val="1"/>
        <charset val="128"/>
      </rPr>
      <t>１年６ヶ月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コース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Khóa 1 năm 6 tháng</t>
    </r>
    <phoneticPr fontId="1" type="noConversion"/>
  </si>
  <si>
    <r>
      <rPr>
        <sz val="10"/>
        <color theme="1"/>
        <rFont val="ＭＳ Ｐ明朝"/>
        <family val="1"/>
        <charset val="128"/>
      </rPr>
      <t>１年コース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Khóa 1 năm</t>
    </r>
    <phoneticPr fontId="1" type="noConversion"/>
  </si>
  <si>
    <r>
      <rPr>
        <sz val="11"/>
        <color theme="1"/>
        <rFont val="ＭＳ Ｐ明朝"/>
        <family val="1"/>
        <charset val="128"/>
      </rPr>
      <t>氏名・ローマ字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Họ tên không dấu</t>
    </r>
    <phoneticPr fontId="1" type="noConversion"/>
  </si>
  <si>
    <r>
      <rPr>
        <sz val="11"/>
        <color theme="1"/>
        <rFont val="ＭＳ Ｐ明朝"/>
        <family val="1"/>
        <charset val="128"/>
      </rPr>
      <t>性別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Giới tính</t>
    </r>
    <phoneticPr fontId="1" type="noConversion"/>
  </si>
  <si>
    <r>
      <rPr>
        <sz val="10"/>
        <color theme="1"/>
        <rFont val="ＭＳ Ｐ明朝"/>
        <family val="1"/>
        <charset val="128"/>
      </rPr>
      <t>出生地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Nơi sinh</t>
    </r>
    <rPh sb="0" eb="2">
      <t>しゅっせい</t>
    </rPh>
    <rPh sb="2" eb="3">
      <t>ち</t>
    </rPh>
    <phoneticPr fontId="1" type="noConversion"/>
  </si>
  <si>
    <r>
      <rPr>
        <sz val="11"/>
        <color theme="1"/>
        <rFont val="ＭＳ Ｐ明朝"/>
        <family val="1"/>
        <charset val="128"/>
      </rPr>
      <t>職業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Nghề nghiệp</t>
    </r>
    <phoneticPr fontId="1" type="noConversion"/>
  </si>
  <si>
    <r>
      <rPr>
        <sz val="11"/>
        <color theme="1"/>
        <rFont val="ＭＳ Ｐ明朝"/>
        <family val="1"/>
        <charset val="128"/>
      </rPr>
      <t>入国年月日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Thời gian nhập cảnh tại Nhật</t>
    </r>
    <phoneticPr fontId="1" type="noConversion"/>
  </si>
  <si>
    <r>
      <rPr>
        <sz val="11"/>
        <color theme="1"/>
        <rFont val="ＭＳ Ｐ明朝"/>
        <family val="1"/>
        <charset val="128"/>
      </rPr>
      <t>出国年月日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Thời gian xuất cảnh khỏi Nhật</t>
    </r>
    <phoneticPr fontId="1" type="noConversion"/>
  </si>
  <si>
    <r>
      <rPr>
        <sz val="11"/>
        <color theme="1"/>
        <rFont val="ＭＳ Ｐ明朝"/>
        <family val="1"/>
        <charset val="128"/>
      </rPr>
      <t>在留資格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Loại thị thực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</si>
  <si>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※居住状況
</t>
    </r>
    <r>
      <rPr>
        <sz val="11"/>
        <color theme="1"/>
        <rFont val="Times New Roman"/>
        <family val="1"/>
      </rPr>
      <t>Tình trạng cư trú</t>
    </r>
    <phoneticPr fontId="1" type="noConversion"/>
  </si>
  <si>
    <t xml:space="preserve"> Hãy viết toàn bộ đơn xin bằng chữ cái IN HOA rõ ràng</t>
    <phoneticPr fontId="1" type="noConversion"/>
  </si>
  <si>
    <r>
      <rPr>
        <sz val="10"/>
        <color theme="1"/>
        <rFont val="ＭＳ Ｐ明朝"/>
        <family val="1"/>
        <charset val="128"/>
      </rPr>
      <t xml:space="preserve">生年月日
</t>
    </r>
    <r>
      <rPr>
        <sz val="11"/>
        <color theme="1"/>
        <rFont val="Times New Roman"/>
        <family val="1"/>
      </rPr>
      <t>Ngày tháng năm sinh</t>
    </r>
    <phoneticPr fontId="1" type="noConversion"/>
  </si>
  <si>
    <t>Tôi xin cam đoan những điều trên đây là đúng sự thật.</t>
    <phoneticPr fontId="27"/>
  </si>
  <si>
    <r>
      <rPr>
        <sz val="11"/>
        <color theme="1"/>
        <rFont val="ＭＳ Ｐ明朝"/>
        <family val="1"/>
        <charset val="128"/>
      </rPr>
      <t>国籍・地域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Quốc tịch</t>
    </r>
    <phoneticPr fontId="1" type="noConversion"/>
  </si>
  <si>
    <r>
      <rPr>
        <sz val="11"/>
        <color theme="1"/>
        <rFont val="ＭＳ Ｐ明朝"/>
        <family val="1"/>
        <charset val="128"/>
      </rPr>
      <t>入国目的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Mục đích nhập cảnh</t>
    </r>
    <phoneticPr fontId="1" type="noConversion"/>
  </si>
  <si>
    <r>
      <rPr>
        <sz val="11"/>
        <color theme="1"/>
        <rFont val="ＭＳ Ｐ明朝"/>
        <family val="1"/>
        <charset val="128"/>
      </rPr>
      <t>卒業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Đã tốt nghiệp</t>
    </r>
    <phoneticPr fontId="1" type="noConversion"/>
  </si>
  <si>
    <r>
      <rPr>
        <sz val="11"/>
        <color theme="1"/>
        <rFont val="ＭＳ Ｐ明朝"/>
        <family val="1"/>
        <charset val="128"/>
      </rPr>
      <t>在学中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Đang học</t>
    </r>
    <phoneticPr fontId="1" type="noConversion"/>
  </si>
  <si>
    <r>
      <rPr>
        <sz val="11"/>
        <color theme="1"/>
        <rFont val="ＭＳ Ｐ明朝"/>
        <family val="1"/>
        <charset val="128"/>
      </rPr>
      <t>日本での進学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Tiếp tục học ở Nhật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</si>
  <si>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卒業の予定
</t>
    </r>
    <r>
      <rPr>
        <sz val="11"/>
        <color theme="1"/>
        <rFont val="Times New Roman"/>
        <family val="1"/>
      </rPr>
      <t xml:space="preserve">Dự định sau khi tốt nghiệp </t>
    </r>
    <phoneticPr fontId="1" type="noConversion"/>
  </si>
  <si>
    <r>
      <rPr>
        <i/>
        <sz val="11"/>
        <color theme="1"/>
        <rFont val="ＭＳ Ｐ明朝"/>
        <family val="1"/>
        <charset val="128"/>
      </rPr>
      <t>※新しいものから、３つを記載してください。↓</t>
    </r>
    <r>
      <rPr>
        <i/>
        <sz val="11"/>
        <color theme="1"/>
        <rFont val="Times New Roman"/>
        <family val="1"/>
      </rPr>
      <t>Hãy điền 3 thông tin mới nhất.</t>
    </r>
    <phoneticPr fontId="1" type="noConversion"/>
  </si>
  <si>
    <r>
      <rPr>
        <sz val="11"/>
        <color theme="1"/>
        <rFont val="MS UI Gothic"/>
        <family val="2"/>
      </rPr>
      <t>有</t>
    </r>
    <r>
      <rPr>
        <sz val="11"/>
        <color theme="1"/>
        <rFont val="Times New Roman"/>
        <family val="1"/>
      </rPr>
      <t xml:space="preserve">Có( </t>
    </r>
    <phoneticPr fontId="1" type="noConversion"/>
  </si>
  <si>
    <r>
      <t xml:space="preserve">) </t>
    </r>
    <r>
      <rPr>
        <sz val="11"/>
        <color theme="1"/>
        <rFont val="MS UI Gothic"/>
        <family val="2"/>
      </rPr>
      <t>回</t>
    </r>
    <r>
      <rPr>
        <sz val="11"/>
        <color theme="1"/>
        <rFont val="Times New Roman"/>
        <family val="1"/>
      </rPr>
      <t>lần</t>
    </r>
    <phoneticPr fontId="1" type="noConversion"/>
  </si>
  <si>
    <r>
      <rPr>
        <sz val="11"/>
        <color theme="1"/>
        <rFont val="MS UI Gothic"/>
        <family val="2"/>
      </rPr>
      <t>年</t>
    </r>
    <r>
      <rPr>
        <sz val="9"/>
        <color theme="1"/>
        <rFont val="Times New Roman"/>
        <family val="1"/>
      </rPr>
      <t xml:space="preserve">
</t>
    </r>
    <r>
      <rPr>
        <sz val="10"/>
        <color theme="1"/>
        <rFont val="Times New Roman"/>
        <family val="1"/>
      </rPr>
      <t>Năm</t>
    </r>
    <phoneticPr fontId="1" type="noConversion"/>
  </si>
  <si>
    <r>
      <rPr>
        <sz val="11"/>
        <color theme="1"/>
        <rFont val="MS UI Gothic"/>
        <family val="2"/>
      </rPr>
      <t>月</t>
    </r>
    <r>
      <rPr>
        <sz val="10"/>
        <color theme="1"/>
        <rFont val="Times New Roman"/>
        <family val="1"/>
      </rPr>
      <t xml:space="preserve">
</t>
    </r>
    <r>
      <rPr>
        <sz val="9"/>
        <color theme="1"/>
        <rFont val="Times New Roman"/>
        <family val="1"/>
      </rPr>
      <t>Tháng</t>
    </r>
    <phoneticPr fontId="1" type="noConversion"/>
  </si>
  <si>
    <r>
      <rPr>
        <sz val="11"/>
        <color theme="1"/>
        <rFont val="MS UI Gothic"/>
        <family val="2"/>
      </rPr>
      <t>日</t>
    </r>
    <r>
      <rPr>
        <sz val="8"/>
        <color theme="1"/>
        <rFont val="Times New Roman"/>
        <family val="1"/>
      </rPr>
      <t xml:space="preserve">
</t>
    </r>
    <r>
      <rPr>
        <sz val="9"/>
        <color theme="1"/>
        <rFont val="Times New Roman"/>
        <family val="1"/>
      </rPr>
      <t>Ngày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</si>
  <si>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短期大学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Cao đẳng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</si>
  <si>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専門学校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Trung cấp</t>
    </r>
    <r>
      <rPr>
        <sz val="10"/>
        <color theme="1"/>
        <rFont val="Times New Roman"/>
        <family val="1"/>
      </rPr>
      <t xml:space="preserve"> 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</si>
  <si>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高等学校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Trung học phổ thông</t>
    </r>
    <phoneticPr fontId="1" type="noConversion"/>
  </si>
  <si>
    <r>
      <rPr>
        <sz val="11"/>
        <color theme="1"/>
        <rFont val="ＭＳ Ｐ明朝"/>
        <family val="1"/>
        <charset val="128"/>
      </rPr>
      <t>　大学院</t>
    </r>
    <r>
      <rPr>
        <sz val="11"/>
        <color theme="1"/>
        <rFont val="Times New Roman"/>
        <family val="1"/>
      </rPr>
      <t>(</t>
    </r>
    <phoneticPr fontId="1" type="noConversion"/>
  </si>
  <si>
    <r>
      <rPr>
        <sz val="10"/>
        <color theme="1"/>
        <rFont val="ＭＳ Ｐ明朝"/>
        <family val="1"/>
        <charset val="128"/>
      </rPr>
      <t>　帰国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Về nước</t>
    </r>
    <phoneticPr fontId="1" type="noConversion"/>
  </si>
  <si>
    <r>
      <rPr>
        <sz val="10"/>
        <color theme="1"/>
        <rFont val="ＭＳ Ｐ明朝"/>
        <family val="1"/>
        <charset val="128"/>
      </rPr>
      <t>　大学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Đại học</t>
    </r>
    <phoneticPr fontId="1" type="noConversion"/>
  </si>
  <si>
    <r>
      <rPr>
        <sz val="10"/>
        <color theme="1"/>
        <rFont val="ＭＳ Ｐ明朝"/>
        <family val="1"/>
        <charset val="128"/>
      </rPr>
      <t>　大学院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Cao học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</si>
  <si>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専門学校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Trung cấp</t>
    </r>
    <r>
      <rPr>
        <sz val="10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</si>
  <si>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日本での就職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Làm việc tại Nhật</t>
    </r>
    <phoneticPr fontId="1" type="noConversion"/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</si>
  <si>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その他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Khác</t>
    </r>
    <r>
      <rPr>
        <sz val="10"/>
        <color theme="1"/>
        <rFont val="ＭＳ Ｐ明朝"/>
        <family val="1"/>
        <charset val="128"/>
      </rPr>
      <t>（</t>
    </r>
    <phoneticPr fontId="1" type="noConversion"/>
  </si>
  <si>
    <r>
      <rPr>
        <sz val="11"/>
        <color theme="1"/>
        <rFont val="ＭＳ Ｐ明朝"/>
        <family val="1"/>
        <charset val="128"/>
      </rPr>
      <t>長期留学</t>
    </r>
    <r>
      <rPr>
        <sz val="11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Khóa học dài hạn</t>
    </r>
    <phoneticPr fontId="1" type="noConversion"/>
  </si>
  <si>
    <r>
      <rPr>
        <sz val="11"/>
        <color theme="1"/>
        <rFont val="ＭＳ Ｐ明朝"/>
        <family val="1"/>
        <charset val="128"/>
      </rPr>
      <t>戸籍住所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Địa chỉ hộ khẩu</t>
    </r>
    <phoneticPr fontId="1" type="noConversion"/>
  </si>
  <si>
    <r>
      <rPr>
        <sz val="11"/>
        <color theme="1"/>
        <rFont val="ＭＳ Ｐ明朝"/>
        <family val="1"/>
        <charset val="128"/>
      </rPr>
      <t>現住所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Điện chỉ hiện tại</t>
    </r>
    <phoneticPr fontId="1" type="noConversion"/>
  </si>
  <si>
    <r>
      <rPr>
        <sz val="11"/>
        <color theme="1"/>
        <rFont val="ＭＳ Ｐ明朝"/>
        <family val="1"/>
        <charset val="128"/>
      </rPr>
      <t>電話番号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Số điện thoại</t>
    </r>
    <phoneticPr fontId="1" type="noConversion"/>
  </si>
  <si>
    <t>tháng</t>
    <phoneticPr fontId="1" type="noConversion"/>
  </si>
  <si>
    <t>Ngày</t>
    <phoneticPr fontId="1" type="noConversion"/>
  </si>
  <si>
    <r>
      <rPr>
        <sz val="11"/>
        <color theme="1"/>
        <rFont val="ＭＳ Ｐ明朝"/>
        <family val="1"/>
        <charset val="128"/>
      </rPr>
      <t>内容</t>
    </r>
    <r>
      <rPr>
        <sz val="11"/>
        <color theme="1"/>
        <rFont val="Times New Roman"/>
        <family val="1"/>
      </rPr>
      <t xml:space="preserve"> Chi tiết </t>
    </r>
    <phoneticPr fontId="1" type="noConversion"/>
  </si>
  <si>
    <r>
      <t>(</t>
    </r>
    <r>
      <rPr>
        <sz val="10"/>
        <color theme="1"/>
        <rFont val="ＭＳ Ｐ明朝"/>
        <family val="1"/>
        <charset val="128"/>
      </rPr>
      <t>イニシャルしないこと。</t>
    </r>
    <r>
      <rPr>
        <sz val="10"/>
        <color theme="1"/>
        <rFont val="Times New Roman"/>
        <family val="1"/>
      </rPr>
      <t>Không viết tắt)</t>
    </r>
    <phoneticPr fontId="1" type="noConversion"/>
  </si>
  <si>
    <t xml:space="preserve">   Trong trường hợp có thời gian trống trong lý lịch thì phải có đơn giải thích thời gian trống đó đã làm gì.</t>
    <phoneticPr fontId="1" type="noConversion"/>
  </si>
  <si>
    <r>
      <rPr>
        <sz val="11"/>
        <color theme="1"/>
        <rFont val="ＭＳ Ｐ明朝"/>
        <family val="1"/>
        <charset val="128"/>
      </rPr>
      <t xml:space="preserve">現住所
</t>
    </r>
    <r>
      <rPr>
        <sz val="11"/>
        <color theme="1"/>
        <rFont val="Times New Roman"/>
        <family val="1"/>
      </rPr>
      <t>Địa chỉ hiện tại</t>
    </r>
    <phoneticPr fontId="1" type="noConversion"/>
  </si>
  <si>
    <r>
      <rPr>
        <sz val="10"/>
        <color theme="1"/>
        <rFont val="ＭＳ Ｐ明朝"/>
        <family val="1"/>
        <charset val="128"/>
      </rPr>
      <t>自営業</t>
    </r>
    <r>
      <rPr>
        <sz val="10"/>
        <color theme="1"/>
        <rFont val="Times New Roman"/>
        <family val="1"/>
      </rPr>
      <t>Tự kinh doanh</t>
    </r>
    <phoneticPr fontId="1" type="noConversion"/>
  </si>
  <si>
    <r>
      <rPr>
        <sz val="10"/>
        <color theme="1"/>
        <rFont val="ＭＳ Ｐ明朝"/>
        <family val="1"/>
        <charset val="128"/>
      </rPr>
      <t>同居</t>
    </r>
    <r>
      <rPr>
        <sz val="10"/>
        <color theme="1"/>
        <rFont val="Times New Roman"/>
        <family val="1"/>
      </rPr>
      <t>Sống chung</t>
    </r>
    <phoneticPr fontId="1" type="noConversion"/>
  </si>
  <si>
    <r>
      <rPr>
        <sz val="10"/>
        <color theme="1"/>
        <rFont val="ＭＳ Ｐ明朝"/>
        <family val="1"/>
        <charset val="128"/>
      </rPr>
      <t>会社員</t>
    </r>
    <r>
      <rPr>
        <sz val="10"/>
        <color theme="1"/>
        <rFont val="Times New Roman"/>
        <family val="1"/>
      </rPr>
      <t>Nhân viên</t>
    </r>
    <phoneticPr fontId="1" type="noConversion"/>
  </si>
  <si>
    <r>
      <rPr>
        <sz val="10"/>
        <color theme="1"/>
        <rFont val="ＭＳ Ｐ明朝"/>
        <family val="1"/>
        <charset val="128"/>
      </rPr>
      <t>無職</t>
    </r>
    <r>
      <rPr>
        <sz val="10"/>
        <color theme="1"/>
        <rFont val="Times New Roman"/>
        <family val="1"/>
      </rPr>
      <t>Không làm việc</t>
    </r>
    <phoneticPr fontId="1" type="noConversion"/>
  </si>
  <si>
    <r>
      <rPr>
        <sz val="10"/>
        <color theme="1"/>
        <rFont val="ＭＳ Ｐ明朝"/>
        <family val="1"/>
        <charset val="128"/>
      </rPr>
      <t>別居</t>
    </r>
    <r>
      <rPr>
        <sz val="10"/>
        <color theme="1"/>
        <rFont val="Times New Roman"/>
        <family val="1"/>
      </rPr>
      <t>Sống riêng</t>
    </r>
    <phoneticPr fontId="1" type="noConversion"/>
  </si>
  <si>
    <r>
      <rPr>
        <sz val="10"/>
        <color theme="1"/>
        <rFont val="ＭＳ Ｐ明朝"/>
        <family val="1"/>
        <charset val="128"/>
      </rPr>
      <t>死亡</t>
    </r>
    <r>
      <rPr>
        <sz val="10"/>
        <color theme="1"/>
        <rFont val="Times New Roman"/>
        <family val="1"/>
      </rPr>
      <t>Đã mất</t>
    </r>
    <phoneticPr fontId="1" type="noConversion"/>
  </si>
  <si>
    <r>
      <rPr>
        <b/>
        <sz val="12"/>
        <color theme="1"/>
        <rFont val="ＭＳ Ｐ明朝"/>
        <family val="1"/>
        <charset val="128"/>
      </rPr>
      <t>在日親戚関係</t>
    </r>
    <r>
      <rPr>
        <b/>
        <sz val="12"/>
        <color theme="1"/>
        <rFont val="Times New Roman"/>
        <family val="1"/>
      </rPr>
      <t xml:space="preserve"> Liên quan người thân sống tại Nhật</t>
    </r>
    <rPh sb="0" eb="2">
      <t>ざいにち</t>
    </rPh>
    <rPh sb="2" eb="4">
      <t>しんせき</t>
    </rPh>
    <phoneticPr fontId="1" type="noConversion"/>
  </si>
  <si>
    <r>
      <rPr>
        <sz val="12"/>
        <color theme="1"/>
        <rFont val="ＭＳ Ｐ明朝"/>
        <family val="1"/>
        <charset val="128"/>
      </rPr>
      <t>修学総年数</t>
    </r>
    <r>
      <rPr>
        <b/>
        <sz val="11"/>
        <color theme="1"/>
        <rFont val="Times New Roman"/>
        <family val="1"/>
      </rPr>
      <t>Tổng số năm học</t>
    </r>
    <phoneticPr fontId="1" type="noConversion"/>
  </si>
  <si>
    <r>
      <rPr>
        <b/>
        <sz val="12"/>
        <color theme="1"/>
        <rFont val="ＭＳ Ｐ明朝"/>
        <family val="1"/>
        <charset val="128"/>
      </rPr>
      <t>日本語学習歴</t>
    </r>
    <r>
      <rPr>
        <b/>
        <sz val="12"/>
        <color theme="1"/>
        <rFont val="Times New Roman"/>
        <family val="1"/>
      </rPr>
      <t xml:space="preserve"> Lý lịch học tiếng Nhật</t>
    </r>
    <phoneticPr fontId="1" type="noConversion"/>
  </si>
  <si>
    <r>
      <rPr>
        <b/>
        <sz val="12"/>
        <color theme="1"/>
        <rFont val="ＭＳ Ｐ明朝"/>
        <family val="1"/>
        <charset val="128"/>
      </rPr>
      <t>日本語能力について</t>
    </r>
    <r>
      <rPr>
        <b/>
        <sz val="12"/>
        <color theme="1"/>
        <rFont val="Times New Roman"/>
        <family val="1"/>
      </rPr>
      <t>Trình độ năng lực tiếng Nhật</t>
    </r>
    <rPh sb="3" eb="5">
      <t>のうりょく</t>
    </rPh>
    <phoneticPr fontId="1" type="noConversion"/>
  </si>
  <si>
    <t>Có trường hợp phải viết đơn giải thích khi bỏ trống ô.</t>
    <phoneticPr fontId="1" type="noConversion"/>
  </si>
  <si>
    <r>
      <rPr>
        <sz val="11"/>
        <color theme="1"/>
        <rFont val="ＭＳ Ｐ明朝"/>
        <family val="1"/>
        <charset val="128"/>
      </rPr>
      <t>父</t>
    </r>
    <r>
      <rPr>
        <sz val="11"/>
        <color theme="1"/>
        <rFont val="Times New Roman"/>
        <family val="1"/>
      </rPr>
      <t xml:space="preserve"> Bố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</si>
  <si>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出願者との関係
</t>
    </r>
    <r>
      <rPr>
        <sz val="11"/>
        <color theme="1"/>
        <rFont val="Times New Roman"/>
        <family val="1"/>
      </rPr>
      <t>Quan hệ</t>
    </r>
    <phoneticPr fontId="1" type="noConversion"/>
  </si>
  <si>
    <r>
      <rPr>
        <sz val="11"/>
        <color theme="1"/>
        <rFont val="ＭＳ Ｐ明朝"/>
        <family val="1"/>
        <charset val="128"/>
      </rPr>
      <t>支弁者氏名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ローマ字</t>
    </r>
    <r>
      <rPr>
        <sz val="11"/>
        <color theme="1"/>
        <rFont val="Times New Roman"/>
        <family val="1"/>
      </rPr>
      <t>)
Họ tên không dấu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</si>
  <si>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修学年数
</t>
    </r>
    <r>
      <rPr>
        <sz val="10"/>
        <color theme="1"/>
        <rFont val="Times New Roman"/>
        <family val="1"/>
      </rPr>
      <t>Số năm</t>
    </r>
    <phoneticPr fontId="1" type="noConversion"/>
  </si>
  <si>
    <r>
      <rPr>
        <sz val="9"/>
        <color theme="1"/>
        <rFont val="ＭＳ Ｐ明朝"/>
        <family val="1"/>
        <charset val="128"/>
      </rPr>
      <t>年</t>
    </r>
    <r>
      <rPr>
        <sz val="10"/>
        <color theme="1"/>
        <rFont val="Times New Roman"/>
        <family val="1"/>
      </rPr>
      <t>năm</t>
    </r>
    <phoneticPr fontId="1" type="noConversion"/>
  </si>
  <si>
    <r>
      <rPr>
        <sz val="10"/>
        <color theme="1"/>
        <rFont val="ＭＳ Ｐ明朝"/>
        <family val="1"/>
        <charset val="128"/>
      </rPr>
      <t>氏名</t>
    </r>
    <r>
      <rPr>
        <sz val="10"/>
        <color theme="1"/>
        <rFont val="Times New Roman"/>
        <family val="1"/>
      </rPr>
      <t>(</t>
    </r>
    <r>
      <rPr>
        <sz val="10"/>
        <color theme="1"/>
        <rFont val="ＭＳ Ｐ明朝"/>
        <family val="1"/>
        <charset val="128"/>
      </rPr>
      <t>ローマ字</t>
    </r>
    <r>
      <rPr>
        <sz val="10"/>
        <color theme="1"/>
        <rFont val="Times New Roman"/>
        <family val="1"/>
      </rPr>
      <t xml:space="preserve">)
</t>
    </r>
    <r>
      <rPr>
        <sz val="11"/>
        <color theme="1"/>
        <rFont val="Times New Roman"/>
        <family val="1"/>
      </rPr>
      <t>Họ tên không dấu</t>
    </r>
    <phoneticPr fontId="1" type="noConversion"/>
  </si>
  <si>
    <r>
      <rPr>
        <b/>
        <sz val="12"/>
        <color theme="1"/>
        <rFont val="ＭＳ Ｐ明朝"/>
        <family val="1"/>
        <charset val="128"/>
      </rPr>
      <t>経費支弁者</t>
    </r>
    <r>
      <rPr>
        <b/>
        <sz val="12"/>
        <color theme="1"/>
        <rFont val="Times New Roman"/>
        <family val="1"/>
      </rPr>
      <t xml:space="preserve"> Thông tin người bảo lãnh</t>
    </r>
    <phoneticPr fontId="1" type="noConversion"/>
  </si>
  <si>
    <r>
      <rPr>
        <sz val="11"/>
        <color theme="1"/>
        <rFont val="ＭＳ Ｐ明朝"/>
        <family val="1"/>
        <charset val="128"/>
      </rPr>
      <t>→内容</t>
    </r>
    <r>
      <rPr>
        <sz val="11"/>
        <color theme="1"/>
        <rFont val="Times New Roman"/>
        <family val="1"/>
      </rPr>
      <t xml:space="preserve"> Chi tiết </t>
    </r>
    <phoneticPr fontId="1" type="noConversion"/>
  </si>
  <si>
    <r>
      <rPr>
        <sz val="10"/>
        <color theme="1"/>
        <rFont val="ＭＳ Ｐ明朝"/>
        <family val="1"/>
        <charset val="128"/>
      </rPr>
      <t>　大学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Cử nhân đại học</t>
    </r>
    <phoneticPr fontId="1" type="noConversion"/>
  </si>
  <si>
    <t>Ngày viết đơn</t>
    <phoneticPr fontId="1" type="noConversion"/>
  </si>
  <si>
    <r>
      <rPr>
        <sz val="11"/>
        <color theme="1"/>
        <rFont val="ＭＳ Ｐ明朝"/>
        <family val="1"/>
        <charset val="128"/>
      </rPr>
      <t xml:space="preserve">氏名・カタカナ
</t>
    </r>
    <r>
      <rPr>
        <sz val="11"/>
        <color theme="1"/>
        <rFont val="Times New Roman"/>
        <family val="1"/>
      </rPr>
      <t>Họ tên Katakana</t>
    </r>
    <phoneticPr fontId="1" type="noConversion"/>
  </si>
  <si>
    <r>
      <rPr>
        <sz val="11"/>
        <color theme="1"/>
        <rFont val="MS UI Gothic"/>
        <family val="2"/>
      </rPr>
      <t>無</t>
    </r>
    <r>
      <rPr>
        <sz val="11"/>
        <color theme="1"/>
        <rFont val="Times New Roman"/>
        <family val="1"/>
      </rPr>
      <t xml:space="preserve"> Chưa có</t>
    </r>
    <r>
      <rPr>
        <sz val="10"/>
        <color theme="1"/>
        <rFont val="MS UI Gothic"/>
        <family val="2"/>
      </rPr>
      <t>・</t>
    </r>
    <r>
      <rPr>
        <sz val="11"/>
        <color theme="1"/>
        <rFont val="MS UI Gothic"/>
        <family val="2"/>
      </rPr>
      <t>申請中</t>
    </r>
    <r>
      <rPr>
        <sz val="11"/>
        <color theme="1"/>
        <rFont val="Times New Roman"/>
        <family val="1"/>
      </rPr>
      <t xml:space="preserve"> Đang đăng kí</t>
    </r>
    <phoneticPr fontId="1" type="noConversion"/>
  </si>
  <si>
    <r>
      <rPr>
        <sz val="11"/>
        <color theme="1"/>
        <rFont val="ＭＳ Ｐ明朝"/>
        <family val="1"/>
        <charset val="128"/>
      </rPr>
      <t>有</t>
    </r>
    <r>
      <rPr>
        <sz val="11"/>
        <color theme="1"/>
        <rFont val="Times New Roman"/>
        <family val="1"/>
      </rPr>
      <t xml:space="preserve"> Có</t>
    </r>
    <phoneticPr fontId="1" type="noConversion"/>
  </si>
  <si>
    <r>
      <rPr>
        <sz val="11"/>
        <color theme="1"/>
        <rFont val="ＭＳ Ｐ明朝"/>
        <family val="1"/>
        <charset val="128"/>
      </rPr>
      <t>休学中</t>
    </r>
    <r>
      <rPr>
        <sz val="11"/>
        <color theme="1"/>
        <rFont val="Times New Roman"/>
        <family val="1"/>
      </rPr>
      <t xml:space="preserve"> Bảo lưu</t>
    </r>
    <phoneticPr fontId="1" type="noConversion"/>
  </si>
  <si>
    <r>
      <rPr>
        <sz val="11"/>
        <color theme="1"/>
        <rFont val="ＭＳ Ｐ明朝"/>
        <family val="1"/>
        <charset val="128"/>
      </rPr>
      <t>中退</t>
    </r>
    <r>
      <rPr>
        <sz val="11"/>
        <color theme="1"/>
        <rFont val="Times New Roman"/>
        <family val="1"/>
      </rPr>
      <t xml:space="preserve"> Bỏ học giữa chừng</t>
    </r>
    <phoneticPr fontId="1" type="noConversion"/>
  </si>
  <si>
    <r>
      <rPr>
        <sz val="9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>tháng</t>
    </r>
    <phoneticPr fontId="1" type="noConversion"/>
  </si>
  <si>
    <r>
      <rPr>
        <sz val="11"/>
        <color theme="1"/>
        <rFont val="ＭＳ Ｐ明朝"/>
        <family val="1"/>
        <charset val="128"/>
      </rPr>
      <t>※足りない場合は別添で記入してください。</t>
    </r>
    <r>
      <rPr>
        <sz val="11"/>
        <color theme="1"/>
        <rFont val="Times New Roman"/>
        <family val="1"/>
      </rPr>
      <t>Nếu thành viên nhiều không đủ chỗ viết thì điền thêm ở trang đính kèm riêng</t>
    </r>
    <rPh sb="1" eb="2">
      <t>た</t>
    </rPh>
    <rPh sb="5" eb="7">
      <t>ばあい</t>
    </rPh>
    <rPh sb="8" eb="10">
      <t>べってん</t>
    </rPh>
    <rPh sb="11" eb="13">
      <t>きにゅう</t>
    </rPh>
    <phoneticPr fontId="1" type="noConversion"/>
  </si>
  <si>
    <r>
      <rPr>
        <sz val="11"/>
        <color theme="1"/>
        <rFont val="ＭＳ Ｐ明朝"/>
        <family val="1"/>
        <charset val="128"/>
      </rPr>
      <t>男</t>
    </r>
    <r>
      <rPr>
        <sz val="10"/>
        <color theme="1"/>
        <rFont val="Times New Roman"/>
        <family val="1"/>
      </rPr>
      <t xml:space="preserve"> Nam</t>
    </r>
    <phoneticPr fontId="1" type="noConversion"/>
  </si>
  <si>
    <r>
      <rPr>
        <sz val="9"/>
        <color theme="1"/>
        <rFont val="ＭＳ Ｐ明朝"/>
        <family val="1"/>
        <charset val="128"/>
      </rPr>
      <t xml:space="preserve">配偶者
</t>
    </r>
    <r>
      <rPr>
        <sz val="10"/>
        <color theme="1"/>
        <rFont val="Times New Roman"/>
        <family val="1"/>
      </rPr>
      <t>Tình trạng hôn nhân</t>
    </r>
    <phoneticPr fontId="1" type="noConversion"/>
  </si>
  <si>
    <r>
      <rPr>
        <sz val="11"/>
        <color theme="1"/>
        <rFont val="ＭＳ Ｐ明朝"/>
        <family val="1"/>
        <charset val="128"/>
      </rPr>
      <t>日</t>
    </r>
    <r>
      <rPr>
        <sz val="8"/>
        <color theme="1"/>
        <rFont val="Times New Roman"/>
        <family val="1"/>
      </rPr>
      <t xml:space="preserve">
</t>
    </r>
    <r>
      <rPr>
        <sz val="10"/>
        <color theme="1"/>
        <rFont val="Times New Roman"/>
        <family val="1"/>
      </rPr>
      <t>Ngày</t>
    </r>
    <phoneticPr fontId="1" type="noConversion"/>
  </si>
  <si>
    <r>
      <rPr>
        <sz val="11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 xml:space="preserve">
Tháng</t>
    </r>
    <phoneticPr fontId="1" type="noConversion"/>
  </si>
  <si>
    <r>
      <rPr>
        <sz val="11"/>
        <color theme="1"/>
        <rFont val="ＭＳ Ｐ明朝"/>
        <family val="1"/>
        <charset val="128"/>
      </rPr>
      <t>年</t>
    </r>
    <r>
      <rPr>
        <sz val="9"/>
        <color theme="1"/>
        <rFont val="Times New Roman"/>
        <family val="1"/>
      </rPr>
      <t xml:space="preserve">
</t>
    </r>
    <r>
      <rPr>
        <sz val="10"/>
        <color theme="1"/>
        <rFont val="Times New Roman"/>
        <family val="1"/>
      </rPr>
      <t>Năm</t>
    </r>
    <phoneticPr fontId="1" type="noConversion"/>
  </si>
  <si>
    <t>Năm</t>
    <phoneticPr fontId="1" type="noConversion"/>
  </si>
  <si>
    <t>~</t>
    <phoneticPr fontId="1" type="noConversion"/>
  </si>
  <si>
    <t>在留期間</t>
    <rPh sb="0" eb="2">
      <t>ザイリュウ</t>
    </rPh>
    <rPh sb="2" eb="4">
      <t>キカン</t>
    </rPh>
    <phoneticPr fontId="27"/>
  </si>
  <si>
    <t>性別</t>
    <rPh sb="0" eb="2">
      <t>セイベツ</t>
    </rPh>
    <phoneticPr fontId="27"/>
  </si>
  <si>
    <t>男</t>
    <rPh sb="0" eb="1">
      <t>オトコ</t>
    </rPh>
    <phoneticPr fontId="27"/>
  </si>
  <si>
    <t>女</t>
    <rPh sb="0" eb="1">
      <t>オンナ</t>
    </rPh>
    <phoneticPr fontId="27"/>
  </si>
  <si>
    <t>配偶者</t>
    <rPh sb="0" eb="3">
      <t>ハイグウシャ</t>
    </rPh>
    <phoneticPr fontId="27"/>
  </si>
  <si>
    <t>無</t>
    <rPh sb="0" eb="1">
      <t>ナシ</t>
    </rPh>
    <phoneticPr fontId="27"/>
  </si>
  <si>
    <t>有</t>
    <rPh sb="0" eb="1">
      <t>アリ</t>
    </rPh>
    <phoneticPr fontId="27"/>
  </si>
  <si>
    <t>進路</t>
    <rPh sb="0" eb="2">
      <t>シンロ</t>
    </rPh>
    <phoneticPr fontId="27"/>
  </si>
  <si>
    <t>帰国</t>
    <rPh sb="0" eb="2">
      <t>キコク</t>
    </rPh>
    <phoneticPr fontId="27"/>
  </si>
  <si>
    <t>大学院</t>
    <rPh sb="0" eb="2">
      <t>ダイガク</t>
    </rPh>
    <rPh sb="2" eb="3">
      <t>イン</t>
    </rPh>
    <phoneticPr fontId="27"/>
  </si>
  <si>
    <t>大学</t>
    <rPh sb="0" eb="2">
      <t>ダイガク</t>
    </rPh>
    <phoneticPr fontId="27"/>
  </si>
  <si>
    <t>短大</t>
    <rPh sb="0" eb="2">
      <t>タンダイ</t>
    </rPh>
    <phoneticPr fontId="27"/>
  </si>
  <si>
    <t>専門学校</t>
    <rPh sb="0" eb="2">
      <t>センモン</t>
    </rPh>
    <rPh sb="2" eb="4">
      <t>ガッコウ</t>
    </rPh>
    <phoneticPr fontId="27"/>
  </si>
  <si>
    <t>その他</t>
    <rPh sb="2" eb="3">
      <t>タ</t>
    </rPh>
    <phoneticPr fontId="27"/>
  </si>
  <si>
    <t>大使館</t>
    <rPh sb="0" eb="3">
      <t>タイシカン</t>
    </rPh>
    <phoneticPr fontId="27"/>
  </si>
  <si>
    <t>在ホーチミン日本国総領事館</t>
    <phoneticPr fontId="27"/>
  </si>
  <si>
    <t>在ベトナム日本国大使館</t>
    <phoneticPr fontId="27"/>
  </si>
  <si>
    <t>旅券</t>
    <rPh sb="0" eb="2">
      <t>リョケン</t>
    </rPh>
    <phoneticPr fontId="27"/>
  </si>
  <si>
    <t>有</t>
    <rPh sb="0" eb="1">
      <t>ア</t>
    </rPh>
    <phoneticPr fontId="27"/>
  </si>
  <si>
    <t>無</t>
    <rPh sb="0" eb="1">
      <t>ナシ</t>
    </rPh>
    <phoneticPr fontId="27"/>
  </si>
  <si>
    <t>来日歴</t>
    <rPh sb="0" eb="2">
      <t>ライニチ</t>
    </rPh>
    <rPh sb="2" eb="3">
      <t>レキ</t>
    </rPh>
    <phoneticPr fontId="27"/>
  </si>
  <si>
    <t>退去</t>
    <rPh sb="0" eb="2">
      <t>タイキョ</t>
    </rPh>
    <phoneticPr fontId="27"/>
  </si>
  <si>
    <t>犯罪歴</t>
    <rPh sb="0" eb="3">
      <t>ハンザイレキ</t>
    </rPh>
    <phoneticPr fontId="27"/>
  </si>
  <si>
    <t>学歴</t>
    <rPh sb="0" eb="2">
      <t>ガクレキ</t>
    </rPh>
    <phoneticPr fontId="27"/>
  </si>
  <si>
    <t>修士</t>
    <rPh sb="0" eb="2">
      <t>シュウシ</t>
    </rPh>
    <phoneticPr fontId="27"/>
  </si>
  <si>
    <t>博士</t>
    <rPh sb="0" eb="2">
      <t>ハカセ</t>
    </rPh>
    <phoneticPr fontId="27"/>
  </si>
  <si>
    <t>大学</t>
    <rPh sb="0" eb="2">
      <t>ダイガク</t>
    </rPh>
    <phoneticPr fontId="27"/>
  </si>
  <si>
    <t>短大</t>
    <rPh sb="0" eb="2">
      <t>タンダイ</t>
    </rPh>
    <phoneticPr fontId="27"/>
  </si>
  <si>
    <t>専門学校</t>
    <rPh sb="0" eb="2">
      <t>センモン</t>
    </rPh>
    <rPh sb="2" eb="4">
      <t>ガッコウ</t>
    </rPh>
    <phoneticPr fontId="27"/>
  </si>
  <si>
    <t>高校</t>
    <rPh sb="0" eb="2">
      <t>コウコウ</t>
    </rPh>
    <phoneticPr fontId="27"/>
  </si>
  <si>
    <r>
      <rPr>
        <sz val="11"/>
        <color theme="1"/>
        <rFont val="ＭＳ Ｐ明朝"/>
        <family val="1"/>
        <charset val="128"/>
      </rPr>
      <t>修士</t>
    </r>
    <r>
      <rPr>
        <sz val="11"/>
        <color theme="1"/>
        <rFont val="Times New Roman"/>
        <family val="1"/>
      </rPr>
      <t xml:space="preserve"> Thạc sỹ</t>
    </r>
    <r>
      <rPr>
        <sz val="10"/>
        <color theme="1"/>
        <rFont val="ＭＳ Ｐ明朝"/>
        <family val="1"/>
        <charset val="128"/>
      </rPr>
      <t>・</t>
    </r>
    <phoneticPr fontId="1" type="noConversion"/>
  </si>
  <si>
    <r>
      <rPr>
        <sz val="10"/>
        <color theme="1"/>
        <rFont val="ＭＳ Ｐ明朝"/>
        <family val="1"/>
        <charset val="128"/>
      </rPr>
      <t>博士</t>
    </r>
    <r>
      <rPr>
        <sz val="10"/>
        <color theme="1"/>
        <rFont val="Times New Roman"/>
        <family val="1"/>
      </rPr>
      <t xml:space="preserve"> Tiến sỹ)</t>
    </r>
    <phoneticPr fontId="1" type="noConversion"/>
  </si>
  <si>
    <t>卒業</t>
    <phoneticPr fontId="27"/>
  </si>
  <si>
    <t>在籍</t>
    <rPh sb="0" eb="2">
      <t>ザイセキ</t>
    </rPh>
    <phoneticPr fontId="27"/>
  </si>
  <si>
    <t>在学中</t>
    <phoneticPr fontId="27"/>
  </si>
  <si>
    <t>休学中</t>
    <phoneticPr fontId="27"/>
  </si>
  <si>
    <t>中退</t>
    <phoneticPr fontId="27"/>
  </si>
  <si>
    <t>JLPT</t>
    <phoneticPr fontId="27"/>
  </si>
  <si>
    <t>合格</t>
    <rPh sb="0" eb="2">
      <t>ゴウカク</t>
    </rPh>
    <phoneticPr fontId="27"/>
  </si>
  <si>
    <t>不合格</t>
    <rPh sb="0" eb="3">
      <t>フゴウカク</t>
    </rPh>
    <phoneticPr fontId="27"/>
  </si>
  <si>
    <t>予定</t>
    <rPh sb="0" eb="2">
      <t>ヨテイ</t>
    </rPh>
    <phoneticPr fontId="27"/>
  </si>
  <si>
    <t>NAT TEST</t>
    <phoneticPr fontId="27"/>
  </si>
  <si>
    <t>その他</t>
    <rPh sb="2" eb="3">
      <t>タ</t>
    </rPh>
    <phoneticPr fontId="27"/>
  </si>
  <si>
    <t>N5</t>
    <phoneticPr fontId="27"/>
  </si>
  <si>
    <t>N2</t>
    <phoneticPr fontId="27"/>
  </si>
  <si>
    <t>N3</t>
    <phoneticPr fontId="27"/>
  </si>
  <si>
    <t>N4</t>
    <phoneticPr fontId="27"/>
  </si>
  <si>
    <t>受験年</t>
    <rPh sb="0" eb="2">
      <t>ジュケン</t>
    </rPh>
    <rPh sb="2" eb="3">
      <t>ネン</t>
    </rPh>
    <phoneticPr fontId="27"/>
  </si>
  <si>
    <t>受験月</t>
    <rPh sb="0" eb="2">
      <t>ジュケン</t>
    </rPh>
    <rPh sb="2" eb="3">
      <t>ガツ</t>
    </rPh>
    <phoneticPr fontId="27"/>
  </si>
  <si>
    <t>レベル</t>
    <phoneticPr fontId="27"/>
  </si>
  <si>
    <t>2級</t>
    <rPh sb="1" eb="2">
      <t>キュウ</t>
    </rPh>
    <phoneticPr fontId="27"/>
  </si>
  <si>
    <t>3級</t>
    <rPh sb="1" eb="2">
      <t>キュウ</t>
    </rPh>
    <phoneticPr fontId="27"/>
  </si>
  <si>
    <t>4級</t>
    <rPh sb="1" eb="2">
      <t>キュウ</t>
    </rPh>
    <phoneticPr fontId="27"/>
  </si>
  <si>
    <t>5級</t>
    <rPh sb="1" eb="2">
      <t>キュウ</t>
    </rPh>
    <phoneticPr fontId="27"/>
  </si>
  <si>
    <t xml:space="preserve">( </t>
    <phoneticPr fontId="1" type="noConversion"/>
  </si>
  <si>
    <t>)</t>
    <phoneticPr fontId="1" type="noConversion"/>
  </si>
  <si>
    <t>経費支弁者</t>
    <rPh sb="0" eb="2">
      <t>ケイヒ</t>
    </rPh>
    <rPh sb="2" eb="4">
      <t>シベン</t>
    </rPh>
    <rPh sb="4" eb="5">
      <t>シャ</t>
    </rPh>
    <phoneticPr fontId="27"/>
  </si>
  <si>
    <t>1人</t>
    <rPh sb="1" eb="2">
      <t>ニン</t>
    </rPh>
    <phoneticPr fontId="27"/>
  </si>
  <si>
    <t>2人</t>
    <rPh sb="1" eb="2">
      <t>ニン</t>
    </rPh>
    <phoneticPr fontId="27"/>
  </si>
  <si>
    <t>区分</t>
    <rPh sb="0" eb="2">
      <t>クブン</t>
    </rPh>
    <phoneticPr fontId="27"/>
  </si>
  <si>
    <t>父</t>
    <rPh sb="0" eb="1">
      <t>チチ</t>
    </rPh>
    <phoneticPr fontId="27"/>
  </si>
  <si>
    <t>母</t>
    <rPh sb="0" eb="1">
      <t>ハハ</t>
    </rPh>
    <phoneticPr fontId="27"/>
  </si>
  <si>
    <t>家族</t>
    <rPh sb="0" eb="2">
      <t>カゾク</t>
    </rPh>
    <phoneticPr fontId="27"/>
  </si>
  <si>
    <t>経費支弁者</t>
    <rPh sb="0" eb="2">
      <t>ケイヒ</t>
    </rPh>
    <rPh sb="2" eb="4">
      <t>シベン</t>
    </rPh>
    <rPh sb="4" eb="5">
      <t>シャ</t>
    </rPh>
    <phoneticPr fontId="27"/>
  </si>
  <si>
    <t>いいえ</t>
    <phoneticPr fontId="27"/>
  </si>
  <si>
    <t>はい</t>
    <phoneticPr fontId="27"/>
  </si>
  <si>
    <t>同居1</t>
    <rPh sb="0" eb="2">
      <t>ドウキョ</t>
    </rPh>
    <phoneticPr fontId="27"/>
  </si>
  <si>
    <t>同居2</t>
    <rPh sb="0" eb="2">
      <t>ドウキョ</t>
    </rPh>
    <phoneticPr fontId="27"/>
  </si>
  <si>
    <t>TOP-J</t>
    <phoneticPr fontId="27"/>
  </si>
  <si>
    <t>中級A</t>
    <rPh sb="0" eb="2">
      <t>チュウキュウ</t>
    </rPh>
    <phoneticPr fontId="27"/>
  </si>
  <si>
    <t>中級B</t>
    <rPh sb="0" eb="2">
      <t>チュウキュウ</t>
    </rPh>
    <phoneticPr fontId="27"/>
  </si>
  <si>
    <t>中級C</t>
    <rPh sb="0" eb="2">
      <t>チュウキュウ</t>
    </rPh>
    <phoneticPr fontId="27"/>
  </si>
  <si>
    <t>初級A</t>
    <rPh sb="0" eb="2">
      <t>ショキュウ</t>
    </rPh>
    <phoneticPr fontId="27"/>
  </si>
  <si>
    <t>初級B</t>
    <rPh sb="0" eb="2">
      <t>ショキュウ</t>
    </rPh>
    <phoneticPr fontId="27"/>
  </si>
  <si>
    <t>BJT</t>
    <phoneticPr fontId="27"/>
  </si>
  <si>
    <t>J1</t>
    <phoneticPr fontId="27"/>
  </si>
  <si>
    <t>J2</t>
    <phoneticPr fontId="27"/>
  </si>
  <si>
    <t>J3</t>
  </si>
  <si>
    <t>J4</t>
  </si>
  <si>
    <t>J5</t>
  </si>
  <si>
    <t>J.TEST</t>
    <phoneticPr fontId="27"/>
  </si>
  <si>
    <t>準A級</t>
    <rPh sb="0" eb="1">
      <t>ジュン</t>
    </rPh>
    <rPh sb="2" eb="3">
      <t>キュウ</t>
    </rPh>
    <phoneticPr fontId="27"/>
  </si>
  <si>
    <t>B級</t>
    <rPh sb="1" eb="2">
      <t>キュウ</t>
    </rPh>
    <phoneticPr fontId="27"/>
  </si>
  <si>
    <t>準B級</t>
    <rPh sb="0" eb="1">
      <t>ジュン</t>
    </rPh>
    <rPh sb="2" eb="3">
      <t>キュウ</t>
    </rPh>
    <phoneticPr fontId="27"/>
  </si>
  <si>
    <t>C級</t>
    <rPh sb="1" eb="2">
      <t>キュウ</t>
    </rPh>
    <phoneticPr fontId="27"/>
  </si>
  <si>
    <t>D級</t>
    <rPh sb="1" eb="2">
      <t>キュウ</t>
    </rPh>
    <phoneticPr fontId="27"/>
  </si>
  <si>
    <t>準D級</t>
    <rPh sb="0" eb="1">
      <t>ジュン</t>
    </rPh>
    <rPh sb="2" eb="3">
      <t>キュウ</t>
    </rPh>
    <phoneticPr fontId="27"/>
  </si>
  <si>
    <t>E級</t>
    <rPh sb="1" eb="2">
      <t>キュウ</t>
    </rPh>
    <phoneticPr fontId="27"/>
  </si>
  <si>
    <t>F級</t>
    <rPh sb="1" eb="2">
      <t>キュウ</t>
    </rPh>
    <phoneticPr fontId="27"/>
  </si>
  <si>
    <t>STBJ</t>
    <phoneticPr fontId="27"/>
  </si>
  <si>
    <t>BJ2</t>
  </si>
  <si>
    <t>BJ3</t>
  </si>
  <si>
    <t>BJ4</t>
  </si>
  <si>
    <t>BJ5</t>
  </si>
  <si>
    <t>J-cert</t>
    <phoneticPr fontId="27"/>
  </si>
  <si>
    <t>準上級</t>
    <rPh sb="0" eb="1">
      <t>ジュン</t>
    </rPh>
    <rPh sb="1" eb="2">
      <t>ジョウ</t>
    </rPh>
    <rPh sb="2" eb="3">
      <t>キュウ</t>
    </rPh>
    <phoneticPr fontId="27"/>
  </si>
  <si>
    <t>中級</t>
    <rPh sb="0" eb="2">
      <t>チュウキュウ</t>
    </rPh>
    <phoneticPr fontId="27"/>
  </si>
  <si>
    <t>準中級</t>
    <rPh sb="0" eb="1">
      <t>ジュン</t>
    </rPh>
    <rPh sb="1" eb="2">
      <t>チュウ</t>
    </rPh>
    <rPh sb="2" eb="3">
      <t>キュウ</t>
    </rPh>
    <phoneticPr fontId="27"/>
  </si>
  <si>
    <t>空欄操作</t>
    <rPh sb="0" eb="2">
      <t>クウラン</t>
    </rPh>
    <rPh sb="2" eb="4">
      <t>ソウサ</t>
    </rPh>
    <phoneticPr fontId="27"/>
  </si>
  <si>
    <t>日本語学習歴</t>
    <rPh sb="0" eb="3">
      <t>ニホンゴ</t>
    </rPh>
    <rPh sb="3" eb="5">
      <t>ガクシュウ</t>
    </rPh>
    <rPh sb="5" eb="6">
      <t>レキ</t>
    </rPh>
    <phoneticPr fontId="27"/>
  </si>
  <si>
    <t>学歴ラスト</t>
    <rPh sb="0" eb="2">
      <t>ガクレキ</t>
    </rPh>
    <phoneticPr fontId="27"/>
  </si>
  <si>
    <t>職歴1</t>
    <rPh sb="0" eb="2">
      <t>ショクレキ</t>
    </rPh>
    <phoneticPr fontId="27"/>
  </si>
  <si>
    <t>職歴2</t>
    <rPh sb="0" eb="2">
      <t>ショクレキ</t>
    </rPh>
    <phoneticPr fontId="27"/>
  </si>
  <si>
    <t>職歴3</t>
    <rPh sb="0" eb="2">
      <t>ショクレキ</t>
    </rPh>
    <phoneticPr fontId="27"/>
  </si>
  <si>
    <t>2行目</t>
    <rPh sb="1" eb="2">
      <t>ギョウ</t>
    </rPh>
    <rPh sb="2" eb="3">
      <t>メ</t>
    </rPh>
    <phoneticPr fontId="27"/>
  </si>
  <si>
    <t>3行目</t>
    <rPh sb="1" eb="2">
      <t>ギョウ</t>
    </rPh>
    <rPh sb="2" eb="3">
      <t>メ</t>
    </rPh>
    <phoneticPr fontId="27"/>
  </si>
  <si>
    <r>
      <t>1</t>
    </r>
    <r>
      <rPr>
        <sz val="12"/>
        <color theme="1"/>
        <rFont val="ＭＳ Ｐ明朝"/>
        <family val="1"/>
        <charset val="128"/>
      </rPr>
      <t>人</t>
    </r>
    <r>
      <rPr>
        <sz val="12"/>
        <color theme="1"/>
        <rFont val="Times New Roman"/>
        <family val="1"/>
      </rPr>
      <t>/người</t>
    </r>
    <rPh sb="1" eb="2">
      <t>にん</t>
    </rPh>
    <phoneticPr fontId="1" type="noConversion"/>
  </si>
  <si>
    <r>
      <t>2</t>
    </r>
    <r>
      <rPr>
        <sz val="12"/>
        <color theme="1"/>
        <rFont val="ＭＳ Ｐ明朝"/>
        <family val="1"/>
        <charset val="128"/>
      </rPr>
      <t>人</t>
    </r>
    <r>
      <rPr>
        <sz val="12"/>
        <color theme="1"/>
        <rFont val="Times New Roman"/>
        <family val="1"/>
      </rPr>
      <t>/người</t>
    </r>
    <rPh sb="1" eb="2">
      <t>にん</t>
    </rPh>
    <phoneticPr fontId="1" type="noConversion"/>
  </si>
  <si>
    <r>
      <t>1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/người</t>
    </r>
    <rPh sb="1" eb="2">
      <t>にん</t>
    </rPh>
    <phoneticPr fontId="1" type="noConversion"/>
  </si>
  <si>
    <t>リスト1</t>
    <phoneticPr fontId="27"/>
  </si>
  <si>
    <t>日本語能力試験 (JLPT)
Kì thi năng lực tiếng Nhật</t>
    <phoneticPr fontId="27"/>
  </si>
  <si>
    <t>リスト2</t>
  </si>
  <si>
    <t>リスト3</t>
  </si>
  <si>
    <t>続柄</t>
    <rPh sb="0" eb="2">
      <t>ゾクガラ</t>
    </rPh>
    <phoneticPr fontId="37"/>
  </si>
  <si>
    <t>夫</t>
    <rPh sb="0" eb="1">
      <t>オット</t>
    </rPh>
    <phoneticPr fontId="37"/>
  </si>
  <si>
    <t>妻</t>
    <rPh sb="0" eb="1">
      <t>ツマ</t>
    </rPh>
    <phoneticPr fontId="37"/>
  </si>
  <si>
    <t>子</t>
    <rPh sb="0" eb="1">
      <t>コ</t>
    </rPh>
    <phoneticPr fontId="37"/>
  </si>
  <si>
    <t>兄</t>
    <rPh sb="0" eb="1">
      <t>アニ</t>
    </rPh>
    <phoneticPr fontId="37"/>
  </si>
  <si>
    <t>姉</t>
    <rPh sb="0" eb="1">
      <t>アネ</t>
    </rPh>
    <phoneticPr fontId="37"/>
  </si>
  <si>
    <t>弟</t>
    <rPh sb="0" eb="1">
      <t>オトウト</t>
    </rPh>
    <phoneticPr fontId="37"/>
  </si>
  <si>
    <t>妹</t>
    <rPh sb="0" eb="1">
      <t>イモウト</t>
    </rPh>
    <phoneticPr fontId="37"/>
  </si>
  <si>
    <t>祖父</t>
    <rPh sb="0" eb="2">
      <t>ソフ</t>
    </rPh>
    <phoneticPr fontId="37"/>
  </si>
  <si>
    <t>祖母</t>
    <rPh sb="0" eb="2">
      <t>ソボ</t>
    </rPh>
    <phoneticPr fontId="37"/>
  </si>
  <si>
    <t>叔父</t>
    <rPh sb="0" eb="2">
      <t>オジ</t>
    </rPh>
    <phoneticPr fontId="37"/>
  </si>
  <si>
    <t>叔母</t>
    <rPh sb="0" eb="2">
      <t>オバ</t>
    </rPh>
    <phoneticPr fontId="37"/>
  </si>
  <si>
    <t>甥</t>
    <rPh sb="0" eb="1">
      <t>オイ</t>
    </rPh>
    <phoneticPr fontId="37"/>
  </si>
  <si>
    <t>姪</t>
    <rPh sb="0" eb="1">
      <t>メイ</t>
    </rPh>
    <phoneticPr fontId="37"/>
  </si>
  <si>
    <t>孫</t>
    <rPh sb="0" eb="1">
      <t>マゴ</t>
    </rPh>
    <phoneticPr fontId="37"/>
  </si>
  <si>
    <t>曾孫</t>
    <rPh sb="0" eb="2">
      <t>ヒマゴ</t>
    </rPh>
    <phoneticPr fontId="37"/>
  </si>
  <si>
    <r>
      <rPr>
        <sz val="11"/>
        <color theme="1"/>
        <rFont val="ＭＳ Ｐ明朝"/>
        <family val="1"/>
        <charset val="128"/>
      </rPr>
      <t>レベル</t>
    </r>
    <r>
      <rPr>
        <sz val="11"/>
        <color theme="1"/>
        <rFont val="Times New Roman"/>
        <family val="1"/>
      </rPr>
      <t xml:space="preserve"> 
Trình độ</t>
    </r>
    <phoneticPr fontId="1" type="noConversion"/>
  </si>
  <si>
    <t>就職</t>
    <rPh sb="0" eb="2">
      <t>シュウショク</t>
    </rPh>
    <phoneticPr fontId="27"/>
  </si>
  <si>
    <r>
      <t xml:space="preserve">       </t>
    </r>
    <r>
      <rPr>
        <sz val="10"/>
        <color theme="1"/>
        <rFont val="ＭＳ Ｐ明朝"/>
        <family val="1"/>
        <charset val="128"/>
      </rPr>
      <t>卒業予定</t>
    </r>
    <r>
      <rPr>
        <sz val="10"/>
        <color theme="1"/>
        <rFont val="Times New Roman"/>
        <family val="1"/>
      </rPr>
      <t>Dự định tốt nghiệp: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</si>
  <si>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生年月日
</t>
    </r>
    <r>
      <rPr>
        <sz val="11"/>
        <color theme="1"/>
        <rFont val="Times New Roman"/>
        <family val="1"/>
      </rPr>
      <t>Ngày tháng năm sinh</t>
    </r>
    <rPh sb="3" eb="4">
      <t>にち</t>
    </rPh>
    <phoneticPr fontId="1" type="noConversion"/>
  </si>
  <si>
    <r>
      <t>(</t>
    </r>
    <r>
      <rPr>
        <sz val="8"/>
        <rFont val="ＭＳ Ｐ明朝"/>
        <family val="1"/>
        <charset val="128"/>
      </rPr>
      <t>パスポートと同じ名前で記入してください</t>
    </r>
    <r>
      <rPr>
        <sz val="8"/>
        <rFont val="Times New Roman"/>
        <family val="1"/>
      </rPr>
      <t>Điền giống thông tin trên Hộ chiếu)</t>
    </r>
    <phoneticPr fontId="1" type="noConversion"/>
  </si>
  <si>
    <r>
      <rPr>
        <sz val="11"/>
        <color theme="1"/>
        <rFont val="ＭＳ Ｐ明朝"/>
        <family val="1"/>
        <charset val="128"/>
      </rPr>
      <t>学習期間</t>
    </r>
    <r>
      <rPr>
        <sz val="11"/>
        <color theme="1"/>
        <rFont val="Times New Roman"/>
        <family val="1"/>
      </rPr>
      <t>Thời gian học tiếng Nhật</t>
    </r>
    <phoneticPr fontId="1" type="noConversion"/>
  </si>
  <si>
    <r>
      <rPr>
        <sz val="11"/>
        <color theme="1"/>
        <rFont val="ＭＳ Ｐ明朝"/>
        <family val="1"/>
        <charset val="128"/>
      </rPr>
      <t>受験年月</t>
    </r>
    <r>
      <rPr>
        <sz val="11"/>
        <color theme="1"/>
        <rFont val="Times New Roman"/>
        <family val="1"/>
      </rPr>
      <t>Thời gian dự thi</t>
    </r>
    <phoneticPr fontId="1" type="noConversion"/>
  </si>
  <si>
    <r>
      <rPr>
        <sz val="10"/>
        <color theme="1"/>
        <rFont val="ＭＳ Ｐ明朝"/>
        <family val="1"/>
        <charset val="128"/>
      </rPr>
      <t>学校名</t>
    </r>
    <r>
      <rPr>
        <sz val="10"/>
        <color theme="1"/>
        <rFont val="Times New Roman"/>
        <family val="1"/>
      </rPr>
      <t xml:space="preserve">
Tên trường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</si>
  <si>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所在地
</t>
    </r>
    <r>
      <rPr>
        <sz val="10"/>
        <color theme="1"/>
        <rFont val="Times New Roman"/>
        <family val="1"/>
      </rPr>
      <t>Tỉnh/ Thành phố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</si>
  <si>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小学校
</t>
    </r>
    <r>
      <rPr>
        <sz val="10"/>
        <color theme="1"/>
        <rFont val="Times New Roman"/>
        <family val="1"/>
      </rPr>
      <t>Tiểu học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</si>
  <si>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中学校
</t>
    </r>
    <r>
      <rPr>
        <sz val="10"/>
        <color theme="1"/>
        <rFont val="Times New Roman"/>
        <family val="1"/>
      </rPr>
      <t>Trung học cơ sở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</si>
  <si>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高等学校
</t>
    </r>
    <r>
      <rPr>
        <sz val="10"/>
        <color theme="1"/>
        <rFont val="Times New Roman"/>
        <family val="1"/>
      </rPr>
      <t>Trung học phổ thông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</si>
  <si>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大学、専門学校等
</t>
    </r>
    <r>
      <rPr>
        <sz val="10"/>
        <color theme="1"/>
        <rFont val="Times New Roman"/>
        <family val="1"/>
      </rPr>
      <t>Đại học/cao đẳng…</t>
    </r>
    <phoneticPr fontId="1" type="noConversion"/>
  </si>
  <si>
    <r>
      <rPr>
        <sz val="11"/>
        <color theme="1"/>
        <rFont val="ＭＳ Ｐ明朝"/>
        <family val="1"/>
        <charset val="128"/>
      </rPr>
      <t>在職期間　</t>
    </r>
    <r>
      <rPr>
        <sz val="11"/>
        <color theme="1"/>
        <rFont val="Times New Roman"/>
        <family val="1"/>
      </rPr>
      <t>Thời gian làm việc</t>
    </r>
    <rPh sb="0" eb="2">
      <t>ざいしょく</t>
    </rPh>
    <rPh sb="2" eb="4">
      <t>きかん</t>
    </rPh>
    <phoneticPr fontId="1" type="noConversion"/>
  </si>
  <si>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>Tháng</t>
    </r>
    <phoneticPr fontId="1" type="noConversion"/>
  </si>
  <si>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Times New Roman"/>
        <family val="1"/>
      </rPr>
      <t>Năm</t>
    </r>
    <phoneticPr fontId="1" type="noConversion"/>
  </si>
  <si>
    <r>
      <rPr>
        <sz val="10"/>
        <color theme="1"/>
        <rFont val="ＭＳ Ｐ明朝"/>
        <family val="1"/>
        <charset val="128"/>
      </rPr>
      <t>日</t>
    </r>
    <r>
      <rPr>
        <sz val="10"/>
        <color theme="1"/>
        <rFont val="Times New Roman"/>
        <family val="1"/>
      </rPr>
      <t>Ngày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</si>
  <si>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月
</t>
    </r>
    <r>
      <rPr>
        <sz val="10"/>
        <color theme="1"/>
        <rFont val="Times New Roman"/>
        <family val="1"/>
      </rPr>
      <t>Tháng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</si>
  <si>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日
</t>
    </r>
    <r>
      <rPr>
        <sz val="10"/>
        <color theme="1"/>
        <rFont val="Times New Roman"/>
        <family val="1"/>
      </rPr>
      <t>Ngày</t>
    </r>
    <phoneticPr fontId="1" type="noConversion"/>
  </si>
  <si>
    <r>
      <t>2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/người</t>
    </r>
    <phoneticPr fontId="1" type="noConversion"/>
  </si>
  <si>
    <r>
      <t>3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</t>
    </r>
    <rPh sb="1" eb="2">
      <t>にん</t>
    </rPh>
    <phoneticPr fontId="1" type="noConversion"/>
  </si>
  <si>
    <t>同居3</t>
    <rPh sb="0" eb="2">
      <t>ドウキョ</t>
    </rPh>
    <phoneticPr fontId="27"/>
  </si>
  <si>
    <t>学制</t>
    <rPh sb="0" eb="2">
      <t>ガクセイ</t>
    </rPh>
    <phoneticPr fontId="27"/>
  </si>
  <si>
    <t>全日制</t>
    <rPh sb="0" eb="3">
      <t>ゼンニチセイ</t>
    </rPh>
    <phoneticPr fontId="27"/>
  </si>
  <si>
    <t>通信制</t>
    <rPh sb="0" eb="3">
      <t>ツウシンセイ</t>
    </rPh>
    <phoneticPr fontId="27"/>
  </si>
  <si>
    <t/>
  </si>
  <si>
    <r>
      <rPr>
        <sz val="10"/>
        <rFont val="ＭＳ Ｐ明朝"/>
        <family val="1"/>
        <charset val="128"/>
      </rPr>
      <t>１年</t>
    </r>
    <r>
      <rPr>
        <sz val="10"/>
        <rFont val="Times New Roman"/>
        <family val="1"/>
      </rPr>
      <t>9</t>
    </r>
    <r>
      <rPr>
        <sz val="10"/>
        <rFont val="ＭＳ Ｐ明朝"/>
        <family val="1"/>
        <charset val="128"/>
      </rPr>
      <t>カ月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コース</t>
    </r>
    <r>
      <rPr>
        <sz val="11"/>
        <rFont val="Times New Roman"/>
        <family val="1"/>
      </rPr>
      <t xml:space="preserve"> Khóa 1 năm 9 tháng</t>
    </r>
    <rPh sb="4" eb="5">
      <t>げつ</t>
    </rPh>
    <phoneticPr fontId="1" type="noConversion"/>
  </si>
  <si>
    <r>
      <rPr>
        <sz val="10"/>
        <color theme="1"/>
        <rFont val="ＭＳ Ｐ明朝"/>
        <family val="1"/>
        <charset val="128"/>
      </rPr>
      <t>２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年コース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Khóa 2 năm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</si>
  <si>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電話番号
</t>
    </r>
    <r>
      <rPr>
        <sz val="11"/>
        <color theme="1"/>
        <rFont val="Times New Roman"/>
        <family val="1"/>
      </rPr>
      <t>Số điện thoại</t>
    </r>
    <rPh sb="0" eb="2">
      <t>でんわ</t>
    </rPh>
    <rPh sb="2" eb="4">
      <t>ばんごう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</si>
  <si>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国番号
</t>
    </r>
    <r>
      <rPr>
        <sz val="11"/>
        <color theme="1"/>
        <rFont val="Times New Roman"/>
        <family val="1"/>
      </rPr>
      <t>Mã quốc gia</t>
    </r>
    <phoneticPr fontId="1" type="noConversion"/>
  </si>
  <si>
    <t>国名</t>
    <rPh sb="0" eb="2">
      <t>コクメイ</t>
    </rPh>
    <phoneticPr fontId="2"/>
  </si>
  <si>
    <t>ベトナム</t>
    <phoneticPr fontId="27"/>
  </si>
  <si>
    <t>カンボジア</t>
    <phoneticPr fontId="27"/>
  </si>
  <si>
    <t>ネパール</t>
    <phoneticPr fontId="27"/>
  </si>
  <si>
    <t>インド</t>
    <phoneticPr fontId="27"/>
  </si>
  <si>
    <t>スリランカ</t>
    <phoneticPr fontId="27"/>
  </si>
  <si>
    <t>中国</t>
    <rPh sb="0" eb="2">
      <t>チュウゴク</t>
    </rPh>
    <phoneticPr fontId="27"/>
  </si>
  <si>
    <t>台湾</t>
    <rPh sb="0" eb="2">
      <t>タイワン</t>
    </rPh>
    <phoneticPr fontId="27"/>
  </si>
  <si>
    <t>インドネシア</t>
    <phoneticPr fontId="27"/>
  </si>
  <si>
    <t>タイ</t>
    <phoneticPr fontId="27"/>
  </si>
  <si>
    <t>バングラデシュ</t>
    <phoneticPr fontId="27"/>
  </si>
  <si>
    <t>ブータン</t>
    <phoneticPr fontId="27"/>
  </si>
  <si>
    <t>フィリピン</t>
    <phoneticPr fontId="27"/>
  </si>
  <si>
    <t>リスト化</t>
    <rPh sb="3" eb="4">
      <t>カ</t>
    </rPh>
    <phoneticPr fontId="27"/>
  </si>
  <si>
    <t>ベトナム社会主義共和国
Socialist Republic of Vietnam</t>
    <phoneticPr fontId="27"/>
  </si>
  <si>
    <t>カンボジア王国
Kingdom of Cambodia</t>
    <phoneticPr fontId="27"/>
  </si>
  <si>
    <t>ネパール連邦民主共和国
Federal Democratic Republic of Nepal</t>
    <phoneticPr fontId="27"/>
  </si>
  <si>
    <t>インド共和国
Republic of India</t>
    <phoneticPr fontId="27"/>
  </si>
  <si>
    <t>スリランカ民主社会主義共和国
Democratic Socialist Republic of Sri Lanka</t>
    <phoneticPr fontId="27"/>
  </si>
  <si>
    <t>中華人民共和国
People's Republic of China</t>
    <rPh sb="0" eb="7">
      <t>チュウカジンミンキョウワコク</t>
    </rPh>
    <phoneticPr fontId="2"/>
  </si>
  <si>
    <t>中華民国(台湾)
Republic of China</t>
    <phoneticPr fontId="27"/>
  </si>
  <si>
    <t>インドネシア共和国
Republic of Indonesia</t>
    <phoneticPr fontId="27"/>
  </si>
  <si>
    <t>タイ王国
Kingdom of Thailand</t>
    <phoneticPr fontId="27"/>
  </si>
  <si>
    <t>バングラデシュ人民共和国
People's Republic of Bangladesh</t>
    <phoneticPr fontId="27"/>
  </si>
  <si>
    <t>ブータン王国
Kingdom of Bhutan</t>
    <phoneticPr fontId="27"/>
  </si>
  <si>
    <t>フィリピン共和国
Republic of the Philippines</t>
    <phoneticPr fontId="27"/>
  </si>
  <si>
    <t>在ベトナム日本国大使館
Viet Nam Embassy of Japan</t>
    <phoneticPr fontId="27"/>
  </si>
  <si>
    <t>在カンボジア日本国大使館
Cambodia　Ambassade du Japon</t>
    <phoneticPr fontId="27"/>
  </si>
  <si>
    <t>在ネパール日本国大使館
Nepal　Embassy of Japan</t>
    <phoneticPr fontId="27"/>
  </si>
  <si>
    <t>在インド日本国大使館
India　Embassy of Japan</t>
    <phoneticPr fontId="27"/>
  </si>
  <si>
    <t>在スリランカ日本国大使館
Sri Lanka　Embassy of Japan</t>
    <phoneticPr fontId="27"/>
  </si>
  <si>
    <t>在中華人民共和国日本国大使館
People's Republic of China　 Embassy of Japan</t>
    <phoneticPr fontId="27"/>
  </si>
  <si>
    <t>台北事務所</t>
    <phoneticPr fontId="27"/>
  </si>
  <si>
    <t>在インドネシア日本国大使館
Indonesia　Embassy of Japan</t>
    <phoneticPr fontId="27"/>
  </si>
  <si>
    <t>在タイ日本国大使館
Thailand　Embassy of Japan</t>
    <phoneticPr fontId="27"/>
  </si>
  <si>
    <t>在バングラデシュ日本国大使館
Bangladesh　Embassy of Japan</t>
    <phoneticPr fontId="27"/>
  </si>
  <si>
    <t>在フィリピン日本国大使館
Philippines　Embassy of Japan</t>
    <phoneticPr fontId="27"/>
  </si>
  <si>
    <t>在ホーチミン日本国総領事館
Ho Chi Minh Consulate-General of Japan</t>
    <phoneticPr fontId="27"/>
  </si>
  <si>
    <t>在シェムリアップ領事事務所
Siem Reap　Consular Office of Japan</t>
    <phoneticPr fontId="27"/>
  </si>
  <si>
    <t>在コルカタ日本国総領事館
Kolkata　Consulate-General of Japan</t>
    <phoneticPr fontId="27"/>
  </si>
  <si>
    <t>在広州日本国総領事館
Guangzhou　Consulate-General of Japan</t>
    <phoneticPr fontId="27"/>
  </si>
  <si>
    <t>高雄事務所</t>
    <phoneticPr fontId="27"/>
  </si>
  <si>
    <t>在スラバヤ日本国総領事館
Surabaya　Consulate-General of Japan</t>
    <phoneticPr fontId="27"/>
  </si>
  <si>
    <t>在チェンマイ日本国総領事館
Chiangmai　Consulate-General of Japan</t>
    <phoneticPr fontId="27"/>
  </si>
  <si>
    <t>在ダバオ日本国総領事館
Davao　Consulate-General of Japan</t>
    <phoneticPr fontId="27"/>
  </si>
  <si>
    <t>在チェンナイ日本国総領事館
Chennai　Consulate-General of Japan</t>
    <phoneticPr fontId="27"/>
  </si>
  <si>
    <t>在上海日本国総領事館
Shanghai　Consulate-General of Japan</t>
    <phoneticPr fontId="27"/>
  </si>
  <si>
    <t>在デンパサール日本国総領事館
Denpasar　Consulate-General of Japan</t>
    <phoneticPr fontId="27"/>
  </si>
  <si>
    <t>在セブ領事事務所
Cebu　Consular Office of Japan in Cebu</t>
    <phoneticPr fontId="27"/>
  </si>
  <si>
    <t>在ベンガルール日本国総領事館
Bengaluru　Consulate-General of Japan</t>
    <phoneticPr fontId="27"/>
  </si>
  <si>
    <t>在重慶日本国総領事館
Chongqing　Consulate-General of Japan</t>
    <phoneticPr fontId="27"/>
  </si>
  <si>
    <t>在メダン日本国総領事館
Medan　Consulate-General of Japan</t>
    <phoneticPr fontId="27"/>
  </si>
  <si>
    <t>在ムンバイ日本国総領事館
Mumbai　Consulate-General of Japan</t>
    <phoneticPr fontId="27"/>
  </si>
  <si>
    <t>在瀋陽日本国総領事館
Shenyang　Consulate-General of Japan</t>
    <phoneticPr fontId="27"/>
  </si>
  <si>
    <t>在マカッサル領事事務所
Makassar　Consular Office of Japan</t>
    <phoneticPr fontId="27"/>
  </si>
  <si>
    <t>在青島日本国総領事館
Qingdao　Consulate-General of Japan</t>
    <phoneticPr fontId="27"/>
  </si>
  <si>
    <t>国際番号</t>
    <rPh sb="0" eb="2">
      <t>コクサイ</t>
    </rPh>
    <rPh sb="2" eb="4">
      <t>バンゴウ</t>
    </rPh>
    <phoneticPr fontId="27"/>
  </si>
  <si>
    <t>在香港日本国総領事館
Hong Kong　Consulate-General of Japan</t>
    <phoneticPr fontId="27"/>
  </si>
  <si>
    <t>在大連領事事務所
Consular Office of Japan in Dalian</t>
    <phoneticPr fontId="27"/>
  </si>
  <si>
    <r>
      <rPr>
        <b/>
        <sz val="12"/>
        <color theme="1"/>
        <rFont val="ＭＳ Ｐ明朝"/>
        <family val="1"/>
        <charset val="128"/>
      </rPr>
      <t>職歴（兵役）等</t>
    </r>
    <r>
      <rPr>
        <b/>
        <sz val="12"/>
        <color theme="1"/>
        <rFont val="Times New Roman"/>
        <family val="1"/>
      </rPr>
      <t xml:space="preserve">  Lý lịch làm việc ( Đi quân sự)</t>
    </r>
    <r>
      <rPr>
        <b/>
        <sz val="12"/>
        <color theme="1"/>
        <rFont val="ＭＳ Ｐ明朝"/>
        <family val="1"/>
        <charset val="128"/>
      </rPr>
      <t>　</t>
    </r>
    <r>
      <rPr>
        <sz val="12"/>
        <color theme="1"/>
        <rFont val="ＭＳ Ｐ明朝"/>
        <family val="1"/>
        <charset val="128"/>
      </rPr>
      <t>　</t>
    </r>
    <phoneticPr fontId="1" type="noConversion"/>
  </si>
  <si>
    <t>(Chỉ dành cho học sinh Trung Quốc)</t>
    <phoneticPr fontId="1" type="noConversion"/>
  </si>
  <si>
    <r>
      <t>4</t>
    </r>
    <r>
      <rPr>
        <sz val="10"/>
        <rFont val="ＭＳ Ｐ明朝"/>
        <family val="1"/>
        <charset val="128"/>
      </rPr>
      <t>月</t>
    </r>
    <r>
      <rPr>
        <sz val="10"/>
        <rFont val="Times New Roman"/>
        <family val="1"/>
      </rPr>
      <t xml:space="preserve"> Tháng 4</t>
    </r>
    <rPh sb="1" eb="2">
      <t>がつ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</si>
  <si>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父
</t>
    </r>
    <r>
      <rPr>
        <sz val="10"/>
        <color theme="1"/>
        <rFont val="Times New Roman"/>
        <family val="1"/>
      </rPr>
      <t>Bố</t>
    </r>
    <phoneticPr fontId="1" type="noConversion"/>
  </si>
  <si>
    <t>JLCT</t>
    <phoneticPr fontId="27"/>
  </si>
  <si>
    <t>JLCT1</t>
    <phoneticPr fontId="27"/>
  </si>
  <si>
    <t>JLCT2</t>
  </si>
  <si>
    <t>JLCT3</t>
  </si>
  <si>
    <t>JLCT4</t>
  </si>
  <si>
    <t>JLCT5</t>
  </si>
  <si>
    <t>モンゴル</t>
    <phoneticPr fontId="27"/>
  </si>
  <si>
    <t>在モンゴル日本国大使館
Embassy of Japan in Mongolia</t>
    <phoneticPr fontId="27"/>
  </si>
  <si>
    <t>モンゴル国
Mongolia</t>
    <phoneticPr fontId="27"/>
  </si>
  <si>
    <t>選択肢</t>
    <rPh sb="0" eb="3">
      <t>センタクシ</t>
    </rPh>
    <phoneticPr fontId="27"/>
  </si>
  <si>
    <t>モンゴル</t>
    <phoneticPr fontId="27"/>
  </si>
  <si>
    <r>
      <t>2020</t>
    </r>
    <r>
      <rPr>
        <sz val="12"/>
        <color theme="1"/>
        <rFont val="ＭＳ Ｐ明朝"/>
        <family val="1"/>
        <charset val="128"/>
      </rPr>
      <t>年</t>
    </r>
    <r>
      <rPr>
        <sz val="12"/>
        <color theme="1"/>
        <rFont val="Times New Roman"/>
        <family val="1"/>
      </rPr>
      <t>3</t>
    </r>
    <r>
      <rPr>
        <sz val="12"/>
        <color theme="1"/>
        <rFont val="ＭＳ Ｐ明朝"/>
        <family val="1"/>
        <charset val="128"/>
      </rPr>
      <t>月更新</t>
    </r>
    <phoneticPr fontId="1" type="noConversion"/>
  </si>
  <si>
    <r>
      <rPr>
        <sz val="11"/>
        <color theme="1"/>
        <rFont val="MS PGothic"/>
        <family val="3"/>
        <charset val="128"/>
      </rPr>
      <t xml:space="preserve">追加があれば記入して下さい。
</t>
    </r>
    <r>
      <rPr>
        <sz val="11"/>
        <color theme="1"/>
        <rFont val="Times New Roman"/>
        <family val="1"/>
      </rPr>
      <t>Hãy điền thêm nếu có thông tin khác.</t>
    </r>
    <rPh sb="0" eb="2">
      <t>ﾂｲｶ</t>
    </rPh>
    <rPh sb="6" eb="8">
      <t>ｷﾆｭｳ</t>
    </rPh>
    <rPh sb="10" eb="11">
      <t>ｸﾀﾞ</t>
    </rPh>
    <phoneticPr fontId="1" type="noConversion"/>
  </si>
  <si>
    <r>
      <rPr>
        <sz val="12"/>
        <color rgb="FFFF0000"/>
        <rFont val="MS UI Gothic"/>
        <family val="2"/>
        <charset val="128"/>
      </rPr>
      <t>職業（</t>
    </r>
    <r>
      <rPr>
        <sz val="12"/>
        <color rgb="FFFF0000"/>
        <rFont val="Times New Roman"/>
        <family val="1"/>
      </rPr>
      <t>Nghề nghiệp</t>
    </r>
    <r>
      <rPr>
        <sz val="12"/>
        <color rgb="FFFF0000"/>
        <rFont val="MS UI Gothic"/>
        <family val="2"/>
        <charset val="128"/>
      </rPr>
      <t>）</t>
    </r>
    <rPh sb="0" eb="2">
      <t>しょくぎょう</t>
    </rPh>
    <phoneticPr fontId="1" type="noConversion"/>
  </si>
  <si>
    <r>
      <rPr>
        <sz val="12"/>
        <color rgb="FFFF0000"/>
        <rFont val="MS UI Gothic"/>
        <family val="2"/>
        <charset val="128"/>
      </rPr>
      <t>居住状況（</t>
    </r>
    <r>
      <rPr>
        <sz val="12"/>
        <color rgb="FFFF0000"/>
        <rFont val="Times New Roman"/>
        <family val="1"/>
      </rPr>
      <t>Tình trạng cư trú</t>
    </r>
    <r>
      <rPr>
        <sz val="12"/>
        <color rgb="FFFF0000"/>
        <rFont val="MS UI Gothic"/>
        <family val="2"/>
        <charset val="128"/>
      </rPr>
      <t>）</t>
    </r>
    <rPh sb="0" eb="2">
      <t>きょじゅう</t>
    </rPh>
    <rPh sb="2" eb="4">
      <t>じょうきょう</t>
    </rPh>
    <phoneticPr fontId="1" type="noConversion"/>
  </si>
  <si>
    <t>Hãy điền ngành nghề khác nếu có</t>
    <phoneticPr fontId="1" type="noConversion"/>
  </si>
  <si>
    <t>Hãy lựa chọn 1trong 3 phương án</t>
    <phoneticPr fontId="1" type="noConversion"/>
  </si>
  <si>
    <t>Nếu người bảo lãnh có hai nghề nghiệp hãy điền đầy đủ.
Ví dụ: Tự kinh doanh &amp;Giáo viên</t>
    <phoneticPr fontId="1" type="noConversion"/>
  </si>
  <si>
    <r>
      <rPr>
        <sz val="11"/>
        <color theme="1"/>
        <rFont val="MS PGothic"/>
        <family val="2"/>
      </rPr>
      <t xml:space="preserve">学名と学習期間を記入して下さい。
</t>
    </r>
    <r>
      <rPr>
        <sz val="11"/>
        <color theme="1"/>
        <rFont val="Times New Roman"/>
        <family val="1"/>
      </rPr>
      <t>Hãy điền tên trường và thời gian học tiếng Nhật</t>
    </r>
    <rPh sb="0" eb="2">
      <t>がくめい</t>
    </rPh>
    <rPh sb="3" eb="5">
      <t>がくしゅう</t>
    </rPh>
    <rPh sb="5" eb="7">
      <t>きかん</t>
    </rPh>
    <phoneticPr fontId="1" type="noConversion"/>
  </si>
  <si>
    <r>
      <rPr>
        <b/>
        <sz val="16"/>
        <color theme="1"/>
        <rFont val="ＭＳ Ｐ明朝"/>
        <family val="1"/>
        <charset val="128"/>
      </rPr>
      <t>ファースト・スタディ日本語学校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theme="1"/>
        <rFont val="ＭＳ Ｐ明朝"/>
        <family val="1"/>
        <charset val="128"/>
      </rPr>
      <t>　　　</t>
    </r>
    <r>
      <rPr>
        <b/>
        <sz val="16"/>
        <color rgb="FFFF0000"/>
        <rFont val="ＭＳ Ｐ明朝"/>
        <family val="1"/>
        <charset val="128"/>
      </rPr>
      <t>履歴書</t>
    </r>
    <r>
      <rPr>
        <b/>
        <sz val="16"/>
        <color theme="1"/>
        <rFont val="Times New Roman"/>
        <family val="1"/>
      </rPr>
      <t xml:space="preserve">
</t>
    </r>
    <r>
      <rPr>
        <b/>
        <sz val="18"/>
        <color theme="1"/>
        <rFont val="Times New Roman"/>
        <family val="1"/>
      </rPr>
      <t>Trường Nhật ngữ First Study     Sơ yếu lý lịch</t>
    </r>
    <rPh sb="19" eb="22">
      <t>りれきしょ</t>
    </rPh>
    <phoneticPr fontId="1" type="noConversion"/>
  </si>
  <si>
    <r>
      <rPr>
        <b/>
        <sz val="12"/>
        <color theme="1"/>
        <rFont val="ＭＳ Ｐ明朝"/>
        <family val="1"/>
        <charset val="128"/>
      </rPr>
      <t>※アルファベットは大文字で活字体で書いてください</t>
    </r>
    <rPh sb="9" eb="12">
      <t>ｵｵﾓｼﾞ</t>
    </rPh>
    <rPh sb="13" eb="16">
      <t>ｶﾂｼﾞﾀｲ</t>
    </rPh>
    <rPh sb="17" eb="18">
      <t>ｶ</t>
    </rPh>
    <phoneticPr fontId="1" type="noConversion"/>
  </si>
  <si>
    <r>
      <t>10</t>
    </r>
    <r>
      <rPr>
        <sz val="10"/>
        <rFont val="ＭＳ Ｐ明朝"/>
        <family val="1"/>
        <charset val="128"/>
      </rPr>
      <t>月</t>
    </r>
    <r>
      <rPr>
        <sz val="10"/>
        <rFont val="Times New Roman"/>
        <family val="1"/>
      </rPr>
      <t xml:space="preserve"> Tháng 10</t>
    </r>
    <phoneticPr fontId="1" type="noConversion"/>
  </si>
  <si>
    <r>
      <t>7</t>
    </r>
    <r>
      <rPr>
        <sz val="10"/>
        <rFont val="ＭＳ Ｐ明朝"/>
        <family val="1"/>
        <charset val="128"/>
      </rPr>
      <t>月</t>
    </r>
    <r>
      <rPr>
        <sz val="10"/>
        <rFont val="Times New Roman"/>
        <family val="1"/>
      </rPr>
      <t xml:space="preserve"> Tháng 7</t>
    </r>
    <phoneticPr fontId="1" type="noConversion"/>
  </si>
  <si>
    <r>
      <rPr>
        <sz val="10"/>
        <color theme="1"/>
        <rFont val="ＭＳ Ｐ明朝"/>
        <family val="1"/>
        <charset val="128"/>
      </rPr>
      <t>国番号</t>
    </r>
    <r>
      <rPr>
        <sz val="10"/>
        <color theme="1"/>
        <rFont val="Times New Roman"/>
        <family val="1"/>
      </rPr>
      <t xml:space="preserve"> Mã quốc gia</t>
    </r>
    <phoneticPr fontId="1" type="noConversion"/>
  </si>
  <si>
    <r>
      <rPr>
        <sz val="10"/>
        <color theme="1"/>
        <rFont val="ＭＳ Ｐ明朝"/>
        <family val="1"/>
        <charset val="128"/>
      </rPr>
      <t>電話番号</t>
    </r>
    <r>
      <rPr>
        <sz val="10"/>
        <color theme="1"/>
        <rFont val="Times New Roman"/>
        <family val="1"/>
      </rPr>
      <t xml:space="preserve"> Số điện thoại</t>
    </r>
  </si>
  <si>
    <r>
      <rPr>
        <b/>
        <sz val="12"/>
        <color theme="1"/>
        <rFont val="MS UI Gothic"/>
        <family val="2"/>
      </rPr>
      <t>出入国履歴</t>
    </r>
    <r>
      <rPr>
        <b/>
        <sz val="12"/>
        <color theme="1"/>
        <rFont val="Times New Roman"/>
        <family val="1"/>
      </rPr>
      <t xml:space="preserve"> Lý lịch xuất nhập cảnh</t>
    </r>
    <phoneticPr fontId="1" type="noConversion"/>
  </si>
  <si>
    <r>
      <rPr>
        <sz val="11"/>
        <color theme="1"/>
        <rFont val="MS UI Gothic"/>
        <family val="2"/>
      </rPr>
      <t>旅券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Hộ chiếu</t>
    </r>
    <phoneticPr fontId="1" type="noConversion"/>
  </si>
  <si>
    <r>
      <rPr>
        <sz val="11"/>
        <color theme="1"/>
        <rFont val="MS UI Gothic"/>
        <family val="2"/>
      </rPr>
      <t>旅券番号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Số hộ chiếu</t>
    </r>
    <phoneticPr fontId="1" type="noConversion"/>
  </si>
  <si>
    <r>
      <rPr>
        <sz val="11"/>
        <color theme="1"/>
        <rFont val="MS UI Gothic"/>
        <family val="2"/>
      </rPr>
      <t>有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Có</t>
    </r>
    <phoneticPr fontId="1" type="noConversion"/>
  </si>
  <si>
    <r>
      <rPr>
        <sz val="11"/>
        <color theme="1"/>
        <rFont val="MS UI Gothic"/>
        <family val="2"/>
      </rPr>
      <t>有効期限</t>
    </r>
    <r>
      <rPr>
        <sz val="10"/>
        <color theme="1"/>
        <rFont val="Times New Roman"/>
        <family val="1"/>
      </rPr>
      <t xml:space="preserve">
Ngày đến hạn hộ chiếu</t>
    </r>
    <phoneticPr fontId="1" type="noConversion"/>
  </si>
  <si>
    <r>
      <rPr>
        <sz val="11"/>
        <color theme="1"/>
        <rFont val="MS UI Gothic"/>
        <family val="2"/>
      </rPr>
      <t>過去の来日歴</t>
    </r>
    <r>
      <rPr>
        <sz val="8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Lý lịch đến Nhật</t>
    </r>
    <phoneticPr fontId="1" type="noConversion"/>
  </si>
  <si>
    <r>
      <rPr>
        <sz val="11"/>
        <color theme="1"/>
        <rFont val="MS UI Gothic"/>
        <family val="2"/>
      </rPr>
      <t>無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Không</t>
    </r>
    <phoneticPr fontId="1" type="noConversion"/>
  </si>
  <si>
    <r>
      <rPr>
        <sz val="11"/>
        <color theme="1"/>
        <rFont val="MS UI Gothic"/>
        <family val="2"/>
      </rPr>
      <t>査証申請予定地</t>
    </r>
    <r>
      <rPr>
        <sz val="8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Nơi dự định đăng kí Visa</t>
    </r>
    <phoneticPr fontId="1" type="noConversion"/>
  </si>
  <si>
    <r>
      <rPr>
        <sz val="10"/>
        <color theme="1"/>
        <rFont val="MS UI Gothic"/>
        <family val="2"/>
      </rPr>
      <t>※日本ではなく、現地での日本機関を記入してください。</t>
    </r>
    <r>
      <rPr>
        <b/>
        <sz val="11"/>
        <color theme="1"/>
        <rFont val="MS UI Gothic"/>
        <family val="3"/>
        <charset val="128"/>
      </rPr>
      <t>↑</t>
    </r>
    <r>
      <rPr>
        <b/>
        <sz val="11"/>
        <color theme="1"/>
        <rFont val="Times New Roman"/>
        <family val="1"/>
      </rPr>
      <t xml:space="preserve">Hãy điền cơ quan </t>
    </r>
    <r>
      <rPr>
        <b/>
        <u/>
        <sz val="11"/>
        <color theme="1"/>
        <rFont val="Times New Roman"/>
        <family val="1"/>
      </rPr>
      <t>đại sứ quán, lãnh sự quán tại Việt Nam</t>
    </r>
    <phoneticPr fontId="1" type="noConversion"/>
  </si>
  <si>
    <r>
      <rPr>
        <sz val="11"/>
        <color theme="1"/>
        <rFont val="ＭＳ Ｐ明朝"/>
        <family val="1"/>
        <charset val="128"/>
      </rPr>
      <t>無</t>
    </r>
    <r>
      <rPr>
        <sz val="11"/>
        <color theme="1"/>
        <rFont val="Times New Roman"/>
        <family val="1"/>
      </rPr>
      <t xml:space="preserve"> Không</t>
    </r>
  </si>
  <si>
    <r>
      <rPr>
        <sz val="11"/>
        <color theme="1"/>
        <rFont val="ＭＳ Ｐ明朝"/>
        <family val="1"/>
        <charset val="128"/>
      </rPr>
      <t xml:space="preserve">犯罪歴
</t>
    </r>
    <r>
      <rPr>
        <sz val="11"/>
        <color theme="1"/>
        <rFont val="Times New Roman"/>
        <family val="1"/>
      </rPr>
      <t>Lý lịch phạm tội</t>
    </r>
    <phoneticPr fontId="1" type="noConversion"/>
  </si>
  <si>
    <r>
      <rPr>
        <sz val="11"/>
        <color theme="1"/>
        <rFont val="ＭＳ Ｐ明朝"/>
        <family val="1"/>
        <charset val="128"/>
      </rPr>
      <t>→</t>
    </r>
    <phoneticPr fontId="1" type="noConversion"/>
  </si>
  <si>
    <r>
      <rPr>
        <sz val="11"/>
        <color theme="1"/>
        <rFont val="ＭＳ Ｐ明朝"/>
        <family val="1"/>
        <charset val="128"/>
      </rPr>
      <t>（</t>
    </r>
    <phoneticPr fontId="1" type="noConversion"/>
  </si>
  <si>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</si>
  <si>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1"/>
        <color theme="1"/>
        <rFont val="ＭＳ Ｐ明朝"/>
        <family val="1"/>
        <charset val="128"/>
      </rPr>
      <t>※「有」と回答した人は別添で記入してください。</t>
    </r>
    <r>
      <rPr>
        <sz val="11"/>
        <color theme="1"/>
        <rFont val="Times New Roman"/>
        <family val="1"/>
      </rPr>
      <t xml:space="preserve">Nếu trả lời [Có], hãy điền vào trang đính kèm riêng </t>
    </r>
    <rPh sb="2" eb="3">
      <t>あ</t>
    </rPh>
    <rPh sb="5" eb="7">
      <t>かいとう</t>
    </rPh>
    <rPh sb="9" eb="10">
      <t>ひと</t>
    </rPh>
    <rPh sb="11" eb="13">
      <t>べってん</t>
    </rPh>
    <rPh sb="14" eb="16">
      <t>きにゅう</t>
    </rPh>
    <phoneticPr fontId="1" type="noConversion"/>
  </si>
  <si>
    <r>
      <rPr>
        <i/>
        <sz val="12"/>
        <color theme="1"/>
        <rFont val="ＭＳ Ｐ明朝"/>
        <family val="1"/>
        <charset val="128"/>
      </rPr>
      <t>※経歴の中に空白期間がある場合は、その期間に何をしていたのか、別紙で説明してください。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</si>
  <si>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最終学歴※一つ選択
</t>
    </r>
    <r>
      <rPr>
        <sz val="11"/>
        <color theme="1"/>
        <rFont val="Times New Roman"/>
        <family val="1"/>
      </rPr>
      <t>Lý lịch học cuối cấp</t>
    </r>
    <r>
      <rPr>
        <sz val="11"/>
        <color theme="1"/>
        <rFont val="ＭＳ Ｐ明朝"/>
        <family val="1"/>
        <charset val="128"/>
      </rPr>
      <t>※</t>
    </r>
    <r>
      <rPr>
        <sz val="11"/>
        <color theme="1"/>
        <rFont val="Times New Roman"/>
        <family val="1"/>
      </rPr>
      <t xml:space="preserve">(Chỉ chọn một  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</si>
  <si>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大学の場合
</t>
    </r>
    <r>
      <rPr>
        <sz val="11"/>
        <color theme="1"/>
        <rFont val="ＭＳ Ｐ明朝"/>
        <family val="1"/>
        <charset val="128"/>
      </rPr>
      <t>（</t>
    </r>
    <r>
      <rPr>
        <sz val="11"/>
        <color theme="1"/>
        <rFont val="Times New Roman"/>
        <family val="1"/>
      </rPr>
      <t>Trường hợp Đại học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</si>
  <si>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在籍状況※一つ選択</t>
    </r>
    <r>
      <rPr>
        <sz val="11"/>
        <color theme="1"/>
        <rFont val="Times New Roman"/>
        <family val="1"/>
      </rPr>
      <t xml:space="preserve">
Tình trạng hiện tại </t>
    </r>
    <r>
      <rPr>
        <sz val="11"/>
        <color theme="1"/>
        <rFont val="ＭＳ Ｐ明朝"/>
        <family val="1"/>
        <charset val="128"/>
      </rPr>
      <t>※</t>
    </r>
    <r>
      <rPr>
        <sz val="11"/>
        <color theme="1"/>
        <rFont val="Times New Roman"/>
        <family val="1"/>
      </rPr>
      <t>(Chỉ chọn một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</si>
  <si>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全日制
</t>
    </r>
    <r>
      <rPr>
        <sz val="11"/>
        <color theme="1"/>
        <rFont val="ＭＳ Ｐ明朝"/>
        <family val="1"/>
        <charset val="128"/>
      </rPr>
      <t>（</t>
    </r>
    <r>
      <rPr>
        <sz val="11"/>
        <color theme="1"/>
        <rFont val="Times New Roman"/>
        <family val="1"/>
      </rPr>
      <t>Chính quy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</si>
  <si>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ＭＳ Ｐ明朝"/>
        <family val="1"/>
        <charset val="128"/>
      </rPr>
      <t>通信制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1"/>
        <charset val="128"/>
      </rPr>
      <t xml:space="preserve">夜間
</t>
    </r>
    <r>
      <rPr>
        <sz val="11"/>
        <color theme="1"/>
        <rFont val="ＭＳ Ｐ明朝"/>
        <family val="1"/>
        <charset val="128"/>
      </rPr>
      <t>（</t>
    </r>
    <r>
      <rPr>
        <sz val="11"/>
        <color theme="1"/>
        <rFont val="Times New Roman"/>
        <family val="1"/>
      </rPr>
      <t>Không chính quy</t>
    </r>
    <r>
      <rPr>
        <sz val="11"/>
        <color theme="1"/>
        <rFont val="ＭＳ Ｐ明朝"/>
        <family val="1"/>
        <charset val="128"/>
      </rPr>
      <t>）</t>
    </r>
    <phoneticPr fontId="1" type="noConversion"/>
  </si>
  <si>
    <r>
      <rPr>
        <sz val="10"/>
        <color theme="1"/>
        <rFont val="MS PGothic"/>
        <family val="2"/>
      </rPr>
      <t>※中国からの留学希望の方</t>
    </r>
    <rPh sb="1" eb="3">
      <t>ちゅうごく</t>
    </rPh>
    <rPh sb="6" eb="8">
      <t>りゅうがく</t>
    </rPh>
    <rPh sb="8" eb="10">
      <t>きぼう</t>
    </rPh>
    <rPh sb="11" eb="12">
      <t>かた</t>
    </rPh>
    <phoneticPr fontId="1" type="noConversion"/>
  </si>
  <si>
    <r>
      <rPr>
        <sz val="10"/>
        <color theme="1"/>
        <rFont val="MS PGothic"/>
        <family val="2"/>
      </rPr>
      <t>国家統一試験成績</t>
    </r>
    <phoneticPr fontId="1" type="noConversion"/>
  </si>
  <si>
    <r>
      <rPr>
        <sz val="10"/>
        <color theme="1"/>
        <rFont val="MS PGothic"/>
        <family val="2"/>
      </rPr>
      <t>受験年</t>
    </r>
    <rPh sb="0" eb="2">
      <t>じゅけん</t>
    </rPh>
    <rPh sb="2" eb="3">
      <t>ねん</t>
    </rPh>
    <phoneticPr fontId="1" type="noConversion"/>
  </si>
  <si>
    <r>
      <rPr>
        <sz val="10"/>
        <color theme="1"/>
        <rFont val="MS PGothic"/>
        <family val="2"/>
      </rPr>
      <t>合計得点</t>
    </r>
    <rPh sb="0" eb="2">
      <t>ごうけい</t>
    </rPh>
    <rPh sb="2" eb="4">
      <t>とくてん</t>
    </rPh>
    <phoneticPr fontId="1" type="noConversion"/>
  </si>
  <si>
    <r>
      <rPr>
        <sz val="10"/>
        <color theme="1"/>
        <rFont val="MS PGothic"/>
        <family val="2"/>
      </rPr>
      <t>年</t>
    </r>
    <rPh sb="0" eb="1">
      <t>ねん</t>
    </rPh>
    <phoneticPr fontId="1" type="noConversion"/>
  </si>
  <si>
    <r>
      <rPr>
        <sz val="10"/>
        <color theme="1"/>
        <rFont val="MS PGothic"/>
        <family val="2"/>
      </rPr>
      <t>点</t>
    </r>
    <rPh sb="0" eb="1">
      <t>てん</t>
    </rPh>
    <phoneticPr fontId="1" type="noConversion"/>
  </si>
  <si>
    <r>
      <rPr>
        <i/>
        <sz val="11"/>
        <color theme="1"/>
        <rFont val="ＭＳ Ｐ明朝"/>
        <family val="1"/>
        <charset val="128"/>
      </rPr>
      <t>※初等教育から最終学歴まで順次に記入、卒業年月は証明書と同じすること。</t>
    </r>
    <phoneticPr fontId="1" type="noConversion" alignment="distributed"/>
  </si>
  <si>
    <r>
      <rPr>
        <sz val="11"/>
        <color theme="1"/>
        <rFont val="MS PGothic"/>
        <family val="2"/>
      </rPr>
      <t xml:space="preserve">追加があれば記入して下さい。
</t>
    </r>
    <r>
      <rPr>
        <sz val="11"/>
        <color theme="1"/>
        <rFont val="Times New Roman"/>
        <family val="1"/>
      </rPr>
      <t>Hãy điền nếu có thông tin khác.</t>
    </r>
    <rPh sb="0" eb="2">
      <t>ついか</t>
    </rPh>
    <rPh sb="6" eb="8">
      <t>きにゅう</t>
    </rPh>
    <rPh sb="10" eb="11">
      <t>くだ</t>
    </rPh>
    <phoneticPr fontId="1" type="noConversion"/>
  </si>
  <si>
    <r>
      <rPr>
        <sz val="11"/>
        <color theme="1"/>
        <rFont val="MS PGothic"/>
        <family val="2"/>
      </rPr>
      <t xml:space="preserve">働いた記録があれば記入して下さい。
無い場合は「なし」と入力して下さい。
</t>
    </r>
    <r>
      <rPr>
        <sz val="11"/>
        <color theme="1"/>
        <rFont val="Times New Roman"/>
        <family val="1"/>
      </rPr>
      <t xml:space="preserve">Hãy điền nếu có lý lịch làm việc .
Nếu không hãy điền </t>
    </r>
    <r>
      <rPr>
        <b/>
        <sz val="11"/>
        <color theme="1"/>
        <rFont val="MS PGothic"/>
        <family val="3"/>
        <charset val="128"/>
      </rPr>
      <t>「なし」</t>
    </r>
    <r>
      <rPr>
        <b/>
        <sz val="11"/>
        <color theme="1"/>
        <rFont val="Times New Roman"/>
        <family val="1"/>
      </rPr>
      <t>.</t>
    </r>
    <rPh sb="0" eb="1">
      <t>はたら</t>
    </rPh>
    <rPh sb="3" eb="5">
      <t>きろく</t>
    </rPh>
    <rPh sb="9" eb="11">
      <t>きにゅう</t>
    </rPh>
    <rPh sb="13" eb="14">
      <t>くだ</t>
    </rPh>
    <rPh sb="18" eb="19">
      <t>な</t>
    </rPh>
    <rPh sb="20" eb="22">
      <t>ばあい</t>
    </rPh>
    <rPh sb="28" eb="30">
      <t>にゅうりょく</t>
    </rPh>
    <rPh sb="32" eb="33">
      <t>くだ</t>
    </rPh>
    <phoneticPr fontId="1" type="noConversion"/>
  </si>
  <si>
    <r>
      <rPr>
        <sz val="10"/>
        <color theme="1"/>
        <rFont val="ＭＳ Ｐ明朝"/>
        <family val="1"/>
        <charset val="128"/>
      </rPr>
      <t>～</t>
    </r>
    <phoneticPr fontId="1" type="noConversion"/>
  </si>
  <si>
    <r>
      <rPr>
        <sz val="11"/>
        <color theme="1"/>
        <rFont val="MS PGothic"/>
        <family val="2"/>
      </rPr>
      <t xml:space="preserve">試験名とレベルを記入してください。
</t>
    </r>
    <r>
      <rPr>
        <sz val="11"/>
        <color theme="1"/>
        <rFont val="Times New Roman"/>
        <family val="1"/>
      </rPr>
      <t>Hãy điền tên kì thi và trình độ.</t>
    </r>
    <rPh sb="0" eb="2">
      <t>しけん</t>
    </rPh>
    <rPh sb="2" eb="3">
      <t>めい</t>
    </rPh>
    <rPh sb="8" eb="10">
      <t>きにゅう</t>
    </rPh>
    <phoneticPr fontId="1" type="noConversion"/>
  </si>
  <si>
    <r>
      <rPr>
        <b/>
        <sz val="12"/>
        <color theme="1"/>
        <rFont val="ＭＳ Ｐ明朝"/>
        <family val="1"/>
        <charset val="128"/>
      </rPr>
      <t>ファーストスタディ日本語学校を卒業した後の進路</t>
    </r>
    <r>
      <rPr>
        <b/>
        <sz val="12"/>
        <color theme="1"/>
        <rFont val="Times New Roman"/>
        <family val="1"/>
      </rPr>
      <t xml:space="preserve"> Dự định sau khi tốt nghiệp trường Nhật ngữ First Study</t>
    </r>
  </si>
  <si>
    <r>
      <rPr>
        <sz val="11"/>
        <color theme="1"/>
        <rFont val="ＭＳ Ｐ明朝"/>
        <family val="1"/>
        <charset val="128"/>
      </rPr>
      <t>母</t>
    </r>
    <r>
      <rPr>
        <sz val="11"/>
        <color theme="1"/>
        <rFont val="Times New Roman"/>
        <family val="1"/>
      </rPr>
      <t xml:space="preserve"> Mẹ</t>
    </r>
  </si>
  <si>
    <r>
      <rPr>
        <sz val="11"/>
        <color theme="1"/>
        <rFont val="ＭＳ Ｐ明朝"/>
        <family val="1"/>
        <charset val="128"/>
      </rPr>
      <t>その他</t>
    </r>
    <r>
      <rPr>
        <sz val="11"/>
        <color theme="1"/>
        <rFont val="Times New Roman"/>
        <family val="1"/>
      </rPr>
      <t xml:space="preserve"> Khác</t>
    </r>
    <phoneticPr fontId="1" type="noConversion"/>
  </si>
  <si>
    <r>
      <rPr>
        <sz val="11"/>
        <color theme="1"/>
        <rFont val="ＭＳ Ｐ明朝"/>
        <family val="1"/>
        <charset val="128"/>
      </rPr>
      <t xml:space="preserve">連絡先
</t>
    </r>
    <r>
      <rPr>
        <sz val="11"/>
        <color theme="1"/>
        <rFont val="Times New Roman"/>
        <family val="1"/>
      </rPr>
      <t>Số điện thoại</t>
    </r>
    <rPh sb="0" eb="3">
      <t>れんらくさき</t>
    </rPh>
    <phoneticPr fontId="1" type="noConversion"/>
  </si>
  <si>
    <r>
      <rPr>
        <sz val="11"/>
        <color theme="1"/>
        <rFont val="ＭＳ Ｐ明朝"/>
        <family val="1"/>
        <charset val="128"/>
      </rPr>
      <t>※経費支弁者が複数の場合は別添で記入してください。</t>
    </r>
    <r>
      <rPr>
        <sz val="11"/>
        <color theme="1"/>
        <rFont val="Times New Roman"/>
        <family val="1"/>
      </rPr>
      <t>Nếu người bảo lãnh nhiều hơn 2 người thì điền thêm ở trang đính kèm riêng</t>
    </r>
    <rPh sb="7" eb="9">
      <t>ふくすう</t>
    </rPh>
    <rPh sb="10" eb="12">
      <t>ばあい</t>
    </rPh>
    <rPh sb="13" eb="15">
      <t>べってん</t>
    </rPh>
    <rPh sb="16" eb="18">
      <t>きにゅう</t>
    </rPh>
    <phoneticPr fontId="1" type="noConversion"/>
  </si>
  <si>
    <r>
      <rPr>
        <i/>
        <sz val="10"/>
        <color theme="1"/>
        <rFont val="ＭＳ Ｐ明朝"/>
        <family val="1"/>
        <charset val="128"/>
      </rPr>
      <t>※空欄なら別紙で説明書が必要になる場合があります。</t>
    </r>
    <rPh sb="5" eb="7">
      <t>べっし</t>
    </rPh>
    <rPh sb="8" eb="11">
      <t>ｾﾂﾒｲｼｮ</t>
    </rPh>
    <rPh sb="12" eb="14">
      <t>ひつよう</t>
    </rPh>
    <rPh sb="17" eb="19">
      <t>ばあい</t>
    </rPh>
    <phoneticPr fontId="1" type="noConversion"/>
  </si>
  <si>
    <r>
      <rPr>
        <sz val="10"/>
        <color theme="1"/>
        <rFont val="ＭＳ Ｐ明朝"/>
        <family val="1"/>
        <charset val="128"/>
      </rPr>
      <t xml:space="preserve">年
</t>
    </r>
    <r>
      <rPr>
        <sz val="10"/>
        <color theme="1"/>
        <rFont val="Times New Roman"/>
        <family val="1"/>
      </rPr>
      <t>Năm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</si>
  <si>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母
</t>
    </r>
    <r>
      <rPr>
        <sz val="10"/>
        <color theme="1"/>
        <rFont val="Times New Roman"/>
        <family val="1"/>
      </rPr>
      <t>Mẹ</t>
    </r>
    <phoneticPr fontId="1" type="noConversion"/>
  </si>
  <si>
    <r>
      <rPr>
        <sz val="9"/>
        <color rgb="FFFF0000"/>
        <rFont val="ＭＳ Ｐ明朝"/>
        <family val="1"/>
        <charset val="128"/>
      </rPr>
      <t>その他具体的に書いてください</t>
    </r>
    <r>
      <rPr>
        <sz val="9"/>
        <color rgb="FFFF0000"/>
        <rFont val="Times New Roman"/>
        <family val="1"/>
      </rPr>
      <t xml:space="preserve"> </t>
    </r>
    <rPh sb="3" eb="6">
      <t>ぐたいてき</t>
    </rPh>
    <rPh sb="7" eb="8">
      <t>か</t>
    </rPh>
    <phoneticPr fontId="1" type="noConversion"/>
  </si>
  <si>
    <r>
      <rPr>
        <b/>
        <sz val="14"/>
        <color theme="1"/>
        <rFont val="MS UI Gothic"/>
        <family val="3"/>
        <charset val="128"/>
      </rPr>
      <t>以上の通り、相違ありません。</t>
    </r>
    <phoneticPr fontId="27"/>
  </si>
  <si>
    <r>
      <rPr>
        <sz val="12"/>
        <color theme="1"/>
        <rFont val="ＭＳ Ｐ明朝"/>
        <family val="1"/>
        <charset val="128"/>
      </rPr>
      <t>作成日</t>
    </r>
    <rPh sb="0" eb="3">
      <t>さくせいび</t>
    </rPh>
    <phoneticPr fontId="1" type="noConversion"/>
  </si>
  <si>
    <r>
      <rPr>
        <sz val="12"/>
        <color theme="1"/>
        <rFont val="ＭＳ Ｐ明朝"/>
        <family val="1"/>
        <charset val="128"/>
      </rPr>
      <t>年</t>
    </r>
    <rPh sb="0" eb="1">
      <t>ねん</t>
    </rPh>
    <phoneticPr fontId="1" type="noConversion"/>
  </si>
  <si>
    <r>
      <rPr>
        <sz val="12"/>
        <color theme="1"/>
        <rFont val="ＭＳ Ｐ明朝"/>
        <family val="1"/>
        <charset val="128"/>
      </rPr>
      <t>月</t>
    </r>
    <rPh sb="0" eb="1">
      <t>つき</t>
    </rPh>
    <phoneticPr fontId="1" type="noConversion"/>
  </si>
  <si>
    <r>
      <rPr>
        <sz val="12"/>
        <color theme="1"/>
        <rFont val="ＭＳ Ｐ明朝"/>
        <family val="1"/>
        <charset val="128"/>
      </rPr>
      <t>日</t>
    </r>
    <rPh sb="0" eb="1">
      <t>ひ</t>
    </rPh>
    <phoneticPr fontId="1" type="noConversion"/>
  </si>
  <si>
    <r>
      <rPr>
        <sz val="12"/>
        <color theme="1"/>
        <rFont val="ＭＳ Ｐゴシック"/>
        <family val="2"/>
        <charset val="136"/>
      </rPr>
      <t xml:space="preserve">兄
</t>
    </r>
    <r>
      <rPr>
        <sz val="12"/>
        <color theme="1"/>
        <rFont val="Times New Roman"/>
        <family val="1"/>
      </rPr>
      <t>Anh trai</t>
    </r>
    <rPh sb="0" eb="1">
      <t>アニ</t>
    </rPh>
    <phoneticPr fontId="37"/>
  </si>
  <si>
    <r>
      <rPr>
        <sz val="12"/>
        <color theme="1"/>
        <rFont val="ＭＳ Ｐゴシック"/>
        <family val="2"/>
        <charset val="136"/>
      </rPr>
      <t xml:space="preserve">姉
</t>
    </r>
    <r>
      <rPr>
        <sz val="12"/>
        <color theme="1"/>
        <rFont val="Times New Roman"/>
        <family val="1"/>
      </rPr>
      <t>Chị gái</t>
    </r>
    <rPh sb="0" eb="1">
      <t>アネ</t>
    </rPh>
    <phoneticPr fontId="37"/>
  </si>
  <si>
    <r>
      <rPr>
        <sz val="12"/>
        <color theme="1"/>
        <rFont val="ＭＳ Ｐゴシック"/>
        <family val="2"/>
        <charset val="136"/>
      </rPr>
      <t xml:space="preserve">弟
</t>
    </r>
    <r>
      <rPr>
        <sz val="12"/>
        <color theme="1"/>
        <rFont val="Times New Roman"/>
        <family val="1"/>
      </rPr>
      <t xml:space="preserve">Em trai </t>
    </r>
    <rPh sb="0" eb="1">
      <t>オトウト</t>
    </rPh>
    <phoneticPr fontId="37"/>
  </si>
  <si>
    <r>
      <rPr>
        <sz val="12"/>
        <color theme="1"/>
        <rFont val="ＭＳ Ｐゴシック"/>
        <family val="2"/>
        <charset val="136"/>
      </rPr>
      <t xml:space="preserve">妹
</t>
    </r>
    <r>
      <rPr>
        <sz val="12"/>
        <color theme="1"/>
        <rFont val="Times New Roman"/>
        <family val="1"/>
      </rPr>
      <t>Em gái</t>
    </r>
    <rPh sb="0" eb="1">
      <t>イモウト</t>
    </rPh>
    <phoneticPr fontId="37"/>
  </si>
  <si>
    <r>
      <rPr>
        <sz val="12"/>
        <color theme="1"/>
        <rFont val="ＭＳ Ｐゴシック"/>
        <family val="2"/>
        <charset val="136"/>
      </rPr>
      <t xml:space="preserve">子
</t>
    </r>
    <r>
      <rPr>
        <sz val="12"/>
        <color theme="1"/>
        <rFont val="Times New Roman"/>
        <family val="1"/>
      </rPr>
      <t>Con</t>
    </r>
    <rPh sb="0" eb="1">
      <t>コ</t>
    </rPh>
    <phoneticPr fontId="37"/>
  </si>
  <si>
    <r>
      <rPr>
        <sz val="12"/>
        <color theme="1"/>
        <rFont val="ＭＳ Ｐゴシック"/>
        <family val="2"/>
        <charset val="136"/>
      </rPr>
      <t xml:space="preserve">夫
</t>
    </r>
    <r>
      <rPr>
        <sz val="12"/>
        <color theme="1"/>
        <rFont val="Times New Roman"/>
        <family val="1"/>
      </rPr>
      <t>Chồng</t>
    </r>
    <rPh sb="0" eb="1">
      <t>オット</t>
    </rPh>
    <phoneticPr fontId="37"/>
  </si>
  <si>
    <r>
      <rPr>
        <sz val="12"/>
        <color theme="1"/>
        <rFont val="ＭＳ Ｐゴシック"/>
        <family val="2"/>
        <charset val="136"/>
      </rPr>
      <t xml:space="preserve">妻
</t>
    </r>
    <r>
      <rPr>
        <sz val="12"/>
        <color theme="1"/>
        <rFont val="Times New Roman"/>
        <family val="1"/>
      </rPr>
      <t>Vợ</t>
    </r>
    <rPh sb="0" eb="1">
      <t>ツマ</t>
    </rPh>
    <phoneticPr fontId="37"/>
  </si>
  <si>
    <r>
      <rPr>
        <sz val="12"/>
        <color theme="1"/>
        <rFont val="ＭＳ Ｐゴシック"/>
        <family val="2"/>
        <charset val="136"/>
      </rPr>
      <t xml:space="preserve">叔父
</t>
    </r>
    <r>
      <rPr>
        <sz val="12"/>
        <color theme="1"/>
        <rFont val="Times New Roman"/>
        <family val="1"/>
      </rPr>
      <t>Bác trai/ Cậu</t>
    </r>
    <rPh sb="0" eb="2">
      <t>オジ</t>
    </rPh>
    <phoneticPr fontId="37"/>
  </si>
  <si>
    <r>
      <rPr>
        <sz val="12"/>
        <color theme="1"/>
        <rFont val="ＭＳ Ｐゴシック"/>
        <family val="2"/>
        <charset val="136"/>
      </rPr>
      <t xml:space="preserve">叔母
</t>
    </r>
    <r>
      <rPr>
        <sz val="12"/>
        <color theme="1"/>
        <rFont val="Times New Roman"/>
        <family val="1"/>
      </rPr>
      <t>Bác gái/Dì</t>
    </r>
    <rPh sb="0" eb="2">
      <t>オバ</t>
    </rPh>
    <phoneticPr fontId="37"/>
  </si>
  <si>
    <r>
      <rPr>
        <sz val="12"/>
        <color theme="1"/>
        <rFont val="ＭＳ Ｐゴシック"/>
        <family val="2"/>
        <charset val="136"/>
      </rPr>
      <t xml:space="preserve">祖父
</t>
    </r>
    <r>
      <rPr>
        <sz val="12"/>
        <color theme="1"/>
        <rFont val="Times New Roman"/>
        <family val="1"/>
      </rPr>
      <t>Ông</t>
    </r>
    <rPh sb="0" eb="2">
      <t>ソフ</t>
    </rPh>
    <phoneticPr fontId="37"/>
  </si>
  <si>
    <r>
      <rPr>
        <sz val="12"/>
        <color theme="1"/>
        <rFont val="ＭＳ Ｐゴシック"/>
        <family val="2"/>
        <charset val="136"/>
      </rPr>
      <t xml:space="preserve">祖母
</t>
    </r>
    <r>
      <rPr>
        <sz val="12"/>
        <color theme="1"/>
        <rFont val="Times New Roman"/>
        <family val="1"/>
      </rPr>
      <t xml:space="preserve">Bà </t>
    </r>
    <rPh sb="0" eb="2">
      <t>ソボ</t>
    </rPh>
    <phoneticPr fontId="37"/>
  </si>
  <si>
    <r>
      <rPr>
        <sz val="12"/>
        <color theme="1"/>
        <rFont val="ＭＳ Ｐゴシック"/>
        <family val="2"/>
        <charset val="136"/>
      </rPr>
      <t xml:space="preserve">甥
</t>
    </r>
    <r>
      <rPr>
        <sz val="12"/>
        <color theme="1"/>
        <rFont val="Times New Roman"/>
        <family val="1"/>
      </rPr>
      <t>Cháu trai (Cháu họ)</t>
    </r>
    <rPh sb="0" eb="1">
      <t>オイ</t>
    </rPh>
    <phoneticPr fontId="37"/>
  </si>
  <si>
    <r>
      <rPr>
        <sz val="12"/>
        <color theme="1"/>
        <rFont val="ＭＳ Ｐゴシック"/>
        <family val="2"/>
        <charset val="136"/>
      </rPr>
      <t xml:space="preserve">姪
</t>
    </r>
    <r>
      <rPr>
        <sz val="12"/>
        <color theme="1"/>
        <rFont val="Times New Roman"/>
        <family val="1"/>
      </rPr>
      <t>Cháu gái (Cháu họ)</t>
    </r>
    <rPh sb="0" eb="1">
      <t>メイ</t>
    </rPh>
    <phoneticPr fontId="37"/>
  </si>
  <si>
    <r>
      <rPr>
        <sz val="12"/>
        <color theme="1"/>
        <rFont val="ＭＳ Ｐゴシック"/>
        <family val="2"/>
        <charset val="136"/>
      </rPr>
      <t xml:space="preserve">孫
</t>
    </r>
    <r>
      <rPr>
        <sz val="12"/>
        <color theme="1"/>
        <rFont val="Times New Roman"/>
        <family val="1"/>
      </rPr>
      <t>Cháu ruột</t>
    </r>
    <rPh sb="0" eb="1">
      <t>マゴ</t>
    </rPh>
    <phoneticPr fontId="37"/>
  </si>
  <si>
    <r>
      <rPr>
        <sz val="12"/>
        <color theme="1"/>
        <rFont val="ＭＳ Ｐゴシック"/>
        <family val="2"/>
        <charset val="136"/>
      </rPr>
      <t xml:space="preserve">曾孫
</t>
    </r>
    <r>
      <rPr>
        <sz val="12"/>
        <color theme="1"/>
        <rFont val="Times New Roman"/>
        <family val="1"/>
      </rPr>
      <t>Chắt</t>
    </r>
    <rPh sb="0" eb="2">
      <t>ヒマゴ</t>
    </rPh>
    <phoneticPr fontId="37"/>
  </si>
  <si>
    <r>
      <rPr>
        <b/>
        <sz val="10"/>
        <color theme="1"/>
        <rFont val="ＭＳ Ｐ明朝"/>
        <family val="1"/>
        <charset val="128"/>
      </rPr>
      <t>母国での家族構成</t>
    </r>
    <r>
      <rPr>
        <b/>
        <sz val="10"/>
        <color theme="1"/>
        <rFont val="Times New Roman"/>
        <family val="1"/>
      </rPr>
      <t xml:space="preserve"> Thành viên gia đình tại Việt Nam</t>
    </r>
    <r>
      <rPr>
        <b/>
        <sz val="10"/>
        <color rgb="FFFF0000"/>
        <rFont val="Times New Roman"/>
        <family val="1"/>
      </rPr>
      <t xml:space="preserve"> 
( Điền thông tin của các thành viên gia đình gồm bố, mẹ, anh, chị, em. Trường hợp ông bà, nếu cùng chung sống thì cần ghi đầy đủ.) </t>
    </r>
    <phoneticPr fontId="1" type="noConversion"/>
  </si>
  <si>
    <t xml:space="preserve">GJKK </t>
    <phoneticPr fontId="1" type="noConversion"/>
  </si>
  <si>
    <t>GKGJ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</si>
</sst>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MS PGothic"/>
      <family val="2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0" tint="-0.499984740745262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i/>
      <sz val="9"/>
      <color theme="1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MS UI Gothic"/>
      <family val="2"/>
    </font>
    <font>
      <sz val="11"/>
      <color theme="1"/>
      <name val="MS UI Gothic"/>
      <family val="2"/>
    </font>
    <font>
      <b/>
      <sz val="12"/>
      <color theme="1"/>
      <name val="MS UI Gothic"/>
      <family val="2"/>
    </font>
    <font>
      <sz val="11"/>
      <color theme="1"/>
      <name val="MS PGothic"/>
      <family val="2"/>
    </font>
    <font>
      <sz val="12"/>
      <color theme="1"/>
      <name val="ＭＳ Ｐ明朝"/>
      <family val="1"/>
      <charset val="128"/>
    </font>
    <font>
      <b/>
      <sz val="11"/>
      <color theme="1"/>
      <name val="MS UI Gothic"/>
      <family val="3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u/>
      <sz val="11"/>
      <color theme="1"/>
      <name val="Times New Roman"/>
      <family val="1"/>
    </font>
    <font>
      <i/>
      <sz val="11"/>
      <color theme="1"/>
      <name val="ＭＳ Ｐ明朝"/>
      <family val="1"/>
      <charset val="128"/>
    </font>
    <font>
      <b/>
      <sz val="16"/>
      <color theme="1"/>
      <name val="Times New Roman"/>
      <family val="1"/>
    </font>
    <font>
      <b/>
      <sz val="16"/>
      <color theme="1"/>
      <name val="ＭＳ Ｐ明朝"/>
      <family val="1"/>
      <charset val="128"/>
    </font>
    <font>
      <b/>
      <sz val="18"/>
      <color theme="1"/>
      <name val="Times New Roman"/>
      <family val="1"/>
    </font>
    <font>
      <b/>
      <sz val="14"/>
      <color theme="1"/>
      <name val="MS UI Gothic"/>
      <family val="3"/>
      <charset val="128"/>
    </font>
    <font>
      <i/>
      <sz val="12"/>
      <color theme="1"/>
      <name val="ＭＳ Ｐ明朝"/>
      <family val="1"/>
      <charset val="128"/>
    </font>
    <font>
      <i/>
      <sz val="12"/>
      <color theme="1"/>
      <name val="Times New Roman"/>
      <family val="1"/>
    </font>
    <font>
      <sz val="10"/>
      <name val="Times New Roman"/>
      <family val="1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8"/>
      <name val="Times New Roman"/>
      <family val="1"/>
    </font>
    <font>
      <sz val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color rgb="FFFF0000"/>
      <name val="MS UI Gothic"/>
      <family val="2"/>
      <charset val="128"/>
    </font>
    <font>
      <sz val="12"/>
      <name val="ＭＳ Ｐゴシック"/>
      <family val="2"/>
      <charset val="136"/>
      <scheme val="minor"/>
    </font>
    <font>
      <sz val="11"/>
      <name val="Times New Roman"/>
      <family val="1"/>
    </font>
    <font>
      <sz val="10"/>
      <color theme="1"/>
      <name val="ＭＳ Ｐゴシック"/>
      <family val="2"/>
      <charset val="136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i/>
      <sz val="10"/>
      <color theme="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b/>
      <sz val="11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sz val="12"/>
      <color rgb="FFFF0000"/>
      <name val="Times New Roman"/>
      <family val="1"/>
    </font>
    <font>
      <sz val="9"/>
      <color rgb="FFFF0000"/>
      <name val="ＭＳ Ｐ明朝"/>
      <family val="1"/>
      <charset val="128"/>
    </font>
    <font>
      <sz val="10"/>
      <color rgb="FFFF0000"/>
      <name val="Times New Roman"/>
      <family val="1"/>
    </font>
    <font>
      <b/>
      <sz val="9"/>
      <color theme="1"/>
      <name val="Times New Roman"/>
      <family val="1"/>
    </font>
    <font>
      <sz val="9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ＭＳ Ｐゴシック"/>
      <family val="2"/>
      <charset val="136"/>
    </font>
    <font>
      <sz val="12"/>
      <color theme="1"/>
      <name val="Times New Roman"/>
      <family val="2"/>
      <charset val="136"/>
    </font>
    <font>
      <b/>
      <sz val="10"/>
      <color theme="1"/>
      <name val="ＭＳ Ｐ明朝"/>
      <family val="1"/>
      <charset val="128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  <charset val="128"/>
    </font>
    <font>
      <sz val="10"/>
      <color theme="1"/>
      <name val="Times New Roman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6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12" fillId="0" borderId="0" xfId="0" applyFont="1">
      <alignment vertical="center"/>
    </xf>
    <xf numFmtId="0" fontId="4" fillId="0" borderId="17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4" fillId="0" borderId="4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7" fillId="0" borderId="0" xfId="0" applyFont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19" fillId="0" borderId="0" xfId="0" applyFont="1">
      <alignment vertical="center"/>
    </xf>
    <xf numFmtId="0" fontId="7" fillId="0" borderId="21" xfId="0" applyFont="1" applyBorder="1" applyProtection="1">
      <alignment vertical="center"/>
      <protection locked="0"/>
    </xf>
    <xf numFmtId="0" fontId="7" fillId="0" borderId="19" xfId="0" applyFont="1" applyBorder="1" applyProtection="1">
      <alignment vertical="center"/>
      <protection locked="0"/>
    </xf>
    <xf numFmtId="0" fontId="3" fillId="0" borderId="0" xfId="0" applyFont="1">
      <alignment vertical="center"/>
    </xf>
    <xf numFmtId="0" fontId="35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center"/>
    </xf>
    <xf numFmtId="0" fontId="15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24" xfId="0" applyFont="1" applyBorder="1">
      <alignment vertical="center"/>
    </xf>
    <xf numFmtId="0" fontId="8" fillId="0" borderId="0" xfId="0" applyFo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15" fillId="0" borderId="7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7" fillId="0" borderId="29" xfId="0" applyFont="1" applyBorder="1" applyAlignment="1">
      <alignment vertical="center" wrapText="1"/>
    </xf>
    <xf numFmtId="0" fontId="7" fillId="0" borderId="12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22" xfId="0" applyFont="1" applyBorder="1">
      <alignment vertical="center"/>
    </xf>
    <xf numFmtId="0" fontId="0" fillId="3" borderId="0" xfId="0" applyFill="1">
      <alignment vertical="center"/>
    </xf>
    <xf numFmtId="0" fontId="0" fillId="0" borderId="1" xfId="0" applyBorder="1">
      <alignment vertical="center"/>
    </xf>
    <xf numFmtId="0" fontId="4" fillId="0" borderId="21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6" fillId="0" borderId="24" xfId="0" applyFont="1" applyBorder="1" applyAlignment="1">
      <alignment vertical="center" shrinkToFit="1"/>
    </xf>
    <xf numFmtId="0" fontId="7" fillId="0" borderId="17" xfId="0" applyFont="1" applyBorder="1" applyProtection="1">
      <alignment vertical="center"/>
      <protection locked="0"/>
    </xf>
    <xf numFmtId="0" fontId="7" fillId="0" borderId="0" xfId="0" applyFont="1" applyBorder="1" applyProtection="1">
      <alignment vertical="center"/>
      <protection locked="0"/>
    </xf>
    <xf numFmtId="0" fontId="4" fillId="0" borderId="0" xfId="0" applyFont="1" applyBorder="1">
      <alignment vertical="center"/>
    </xf>
    <xf numFmtId="0" fontId="4" fillId="0" borderId="0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32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2" xfId="0" applyFont="1" applyBorder="1" applyProtection="1">
      <alignment vertical="center"/>
      <protection locked="0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9" fillId="0" borderId="19" xfId="0" applyFont="1" applyBorder="1">
      <alignment vertical="center"/>
    </xf>
    <xf numFmtId="0" fontId="4" fillId="0" borderId="22" xfId="0" applyFont="1" applyBorder="1" applyAlignment="1">
      <alignment vertical="center" wrapText="1"/>
    </xf>
    <xf numFmtId="0" fontId="15" fillId="0" borderId="0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0" xfId="0" applyFont="1" applyBorder="1" applyAlignment="1">
      <alignment vertical="center" wrapText="1"/>
    </xf>
    <xf numFmtId="0" fontId="39" fillId="0" borderId="19" xfId="0" applyFont="1" applyBorder="1">
      <alignment vertical="center"/>
    </xf>
    <xf numFmtId="0" fontId="4" fillId="0" borderId="21" xfId="0" applyFont="1" applyBorder="1" applyAlignment="1">
      <alignment vertical="center" wrapText="1"/>
    </xf>
    <xf numFmtId="0" fontId="7" fillId="0" borderId="0" xfId="0" applyFont="1" applyBorder="1">
      <alignment vertical="center"/>
    </xf>
    <xf numFmtId="0" fontId="4" fillId="0" borderId="23" xfId="0" applyFont="1" applyBorder="1" applyProtection="1">
      <alignment vertical="center"/>
      <protection locked="0"/>
    </xf>
    <xf numFmtId="0" fontId="4" fillId="0" borderId="12" xfId="0" applyFont="1" applyBorder="1">
      <alignment vertical="center"/>
    </xf>
    <xf numFmtId="0" fontId="4" fillId="0" borderId="15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17" xfId="0" applyFont="1" applyBorder="1" applyAlignment="1">
      <alignment vertical="center" wrapText="1"/>
    </xf>
    <xf numFmtId="0" fontId="4" fillId="0" borderId="24" xfId="0" applyFont="1" applyBorder="1" applyAlignment="1" applyProtection="1">
      <alignment horizontal="right" vertical="center"/>
      <protection locked="0"/>
    </xf>
    <xf numFmtId="0" fontId="7" fillId="3" borderId="55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4" fillId="0" borderId="24" xfId="0" applyFont="1" applyBorder="1" applyProtection="1">
      <alignment vertical="center"/>
      <protection locked="0"/>
    </xf>
    <xf numFmtId="0" fontId="13" fillId="3" borderId="34" xfId="0" applyFont="1" applyFill="1" applyBorder="1" applyAlignment="1">
      <alignment horizontal="left" vertical="top"/>
    </xf>
    <xf numFmtId="0" fontId="4" fillId="3" borderId="7" xfId="0" applyFont="1" applyFill="1" applyBorder="1" applyAlignment="1">
      <alignment horizontal="left" vertical="top"/>
    </xf>
    <xf numFmtId="0" fontId="4" fillId="3" borderId="7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15" fillId="0" borderId="0" xfId="0" applyFont="1" applyBorder="1" applyAlignment="1">
      <alignment horizontal="left"/>
    </xf>
    <xf numFmtId="0" fontId="10" fillId="0" borderId="0" xfId="0" applyFont="1" applyBorder="1">
      <alignment vertical="center"/>
    </xf>
    <xf numFmtId="0" fontId="7" fillId="0" borderId="20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32" xfId="0" applyFont="1" applyBorder="1" applyAlignment="1" applyProtection="1">
      <alignment horizontal="right" vertical="center"/>
      <protection locked="0"/>
    </xf>
    <xf numFmtId="0" fontId="7" fillId="3" borderId="12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7" fillId="0" borderId="19" xfId="0" applyFont="1" applyBorder="1">
      <alignment vertical="center"/>
    </xf>
    <xf numFmtId="0" fontId="44" fillId="0" borderId="0" xfId="0" applyFont="1">
      <alignment vertical="center"/>
    </xf>
    <xf numFmtId="0" fontId="38" fillId="0" borderId="0" xfId="0" applyFont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4" fillId="0" borderId="1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4" fillId="3" borderId="12" xfId="0" applyFont="1" applyFill="1" applyBorder="1" applyAlignment="1">
      <alignment horizontal="center"/>
    </xf>
    <xf numFmtId="0" fontId="10" fillId="3" borderId="12" xfId="0" applyFont="1" applyFill="1" applyBorder="1" applyAlignment="1"/>
    <xf numFmtId="0" fontId="14" fillId="3" borderId="12" xfId="0" applyFont="1" applyFill="1" applyBorder="1" applyAlignment="1">
      <alignment horizontal="left"/>
    </xf>
    <xf numFmtId="0" fontId="10" fillId="3" borderId="15" xfId="0" applyFont="1" applyFill="1" applyBorder="1" applyAlignment="1"/>
    <xf numFmtId="0" fontId="14" fillId="3" borderId="0" xfId="0" applyFont="1" applyFill="1" applyBorder="1">
      <alignment vertical="center"/>
    </xf>
    <xf numFmtId="0" fontId="10" fillId="3" borderId="0" xfId="0" applyFont="1" applyFill="1" applyBorder="1">
      <alignment vertical="center"/>
    </xf>
    <xf numFmtId="0" fontId="10" fillId="3" borderId="17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16" xfId="0" applyFont="1" applyFill="1" applyBorder="1">
      <alignment vertical="center"/>
    </xf>
    <xf numFmtId="0" fontId="15" fillId="0" borderId="0" xfId="0" applyFont="1" applyProtection="1">
      <alignment vertical="center"/>
    </xf>
    <xf numFmtId="0" fontId="15" fillId="0" borderId="0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6" fillId="3" borderId="0" xfId="0" applyFont="1" applyFill="1" applyAlignment="1">
      <alignment horizontal="center" vertical="center"/>
    </xf>
    <xf numFmtId="0" fontId="47" fillId="3" borderId="0" xfId="0" applyFont="1" applyFill="1" applyAlignment="1">
      <alignment horizontal="center" vertical="center"/>
    </xf>
    <xf numFmtId="0" fontId="47" fillId="0" borderId="0" xfId="0" applyFont="1" applyAlignment="1">
      <alignment vertical="center" wrapText="1"/>
    </xf>
    <xf numFmtId="0" fontId="47" fillId="0" borderId="0" xfId="0" applyFont="1">
      <alignment vertical="center"/>
    </xf>
    <xf numFmtId="0" fontId="47" fillId="0" borderId="0" xfId="0" applyFont="1" applyAlignment="1">
      <alignment vertical="top" wrapText="1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46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47" fillId="0" borderId="0" xfId="0" applyFont="1" applyAlignment="1">
      <alignment vertical="top"/>
    </xf>
    <xf numFmtId="0" fontId="8" fillId="3" borderId="19" xfId="0" applyFont="1" applyFill="1" applyBorder="1" applyAlignment="1">
      <alignment vertical="center"/>
    </xf>
    <xf numFmtId="0" fontId="12" fillId="3" borderId="0" xfId="0" applyFont="1" applyFill="1" applyBorder="1">
      <alignment vertical="center"/>
    </xf>
    <xf numFmtId="0" fontId="44" fillId="0" borderId="1" xfId="0" applyFont="1" applyBorder="1">
      <alignment vertical="center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0" xfId="0" applyFont="1" applyFill="1" applyBorder="1" applyAlignment="1" applyProtection="1">
      <alignment vertical="center"/>
      <protection locked="0"/>
    </xf>
    <xf numFmtId="0" fontId="0" fillId="0" borderId="83" xfId="0" applyBorder="1">
      <alignment vertical="center"/>
    </xf>
    <xf numFmtId="0" fontId="48" fillId="6" borderId="0" xfId="0" applyFont="1" applyFill="1" applyAlignment="1">
      <alignment vertical="top" wrapText="1"/>
    </xf>
    <xf numFmtId="0" fontId="48" fillId="6" borderId="83" xfId="0" applyFont="1" applyFill="1" applyBorder="1" applyAlignment="1">
      <alignment vertical="top" wrapText="1"/>
    </xf>
    <xf numFmtId="0" fontId="46" fillId="6" borderId="0" xfId="0" applyFont="1" applyFill="1" applyAlignment="1">
      <alignment vertical="top"/>
    </xf>
    <xf numFmtId="0" fontId="46" fillId="6" borderId="0" xfId="0" applyFont="1" applyFill="1">
      <alignment vertical="center"/>
    </xf>
    <xf numFmtId="0" fontId="48" fillId="6" borderId="0" xfId="0" applyFont="1" applyFill="1" applyBorder="1" applyAlignment="1">
      <alignment vertical="top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>
      <alignment vertical="center"/>
    </xf>
    <xf numFmtId="0" fontId="53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15" fillId="0" borderId="0" xfId="0" applyFont="1" applyBorder="1">
      <alignment vertical="center"/>
    </xf>
    <xf numFmtId="0" fontId="15" fillId="0" borderId="10" xfId="0" applyFont="1" applyBorder="1">
      <alignment vertical="center"/>
    </xf>
    <xf numFmtId="0" fontId="15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6" xfId="0" applyFont="1" applyBorder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5" fillId="0" borderId="5" xfId="0" applyFont="1" applyBorder="1">
      <alignment vertical="center"/>
    </xf>
    <xf numFmtId="0" fontId="7" fillId="0" borderId="3" xfId="0" applyFont="1" applyBorder="1" applyAlignment="1">
      <alignment vertical="center" wrapText="1"/>
    </xf>
    <xf numFmtId="0" fontId="5" fillId="4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left" vertical="center"/>
    </xf>
    <xf numFmtId="0" fontId="36" fillId="0" borderId="19" xfId="0" applyFont="1" applyBorder="1" applyAlignment="1">
      <alignment vertical="center" shrinkToFit="1"/>
    </xf>
    <xf numFmtId="0" fontId="36" fillId="0" borderId="22" xfId="0" applyFont="1" applyBorder="1" applyAlignment="1">
      <alignment vertical="center" shrinkToFi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4" fillId="0" borderId="5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1" fillId="0" borderId="31" xfId="0" applyFont="1" applyBorder="1" applyAlignment="1">
      <alignment vertical="center" wrapText="1"/>
    </xf>
    <xf numFmtId="0" fontId="4" fillId="0" borderId="6" xfId="0" applyFont="1" applyBorder="1" applyAlignment="1" applyProtection="1">
      <alignment vertical="center" wrapText="1"/>
      <protection locked="0"/>
    </xf>
    <xf numFmtId="0" fontId="7" fillId="0" borderId="7" xfId="0" applyFont="1" applyBorder="1" applyAlignment="1">
      <alignment horizontal="left" vertical="center"/>
    </xf>
    <xf numFmtId="0" fontId="11" fillId="0" borderId="29" xfId="0" applyFont="1" applyBorder="1" applyAlignment="1">
      <alignment vertical="center" wrapText="1"/>
    </xf>
    <xf numFmtId="0" fontId="13" fillId="0" borderId="24" xfId="0" applyFont="1" applyBorder="1">
      <alignment vertical="center"/>
    </xf>
    <xf numFmtId="0" fontId="4" fillId="0" borderId="0" xfId="0" applyFont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right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35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24" xfId="0" applyFont="1" applyBorder="1" applyAlignment="1">
      <alignment horizontal="right" vertical="center"/>
    </xf>
    <xf numFmtId="0" fontId="4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7" fillId="3" borderId="19" xfId="0" applyFont="1" applyFill="1" applyBorder="1" applyAlignment="1">
      <alignment vertical="center"/>
    </xf>
    <xf numFmtId="0" fontId="13" fillId="3" borderId="23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Protection="1">
      <alignment vertical="center"/>
      <protection locked="0"/>
    </xf>
    <xf numFmtId="0" fontId="15" fillId="0" borderId="0" xfId="0" applyFont="1" applyAlignment="1"/>
    <xf numFmtId="0" fontId="12" fillId="3" borderId="24" xfId="0" applyFont="1" applyFill="1" applyBorder="1" applyAlignment="1"/>
    <xf numFmtId="0" fontId="57" fillId="0" borderId="5" xfId="0" applyFont="1" applyBorder="1">
      <alignment vertical="center"/>
    </xf>
    <xf numFmtId="0" fontId="53" fillId="0" borderId="0" xfId="0" applyFont="1" applyBorder="1">
      <alignment vertical="center"/>
    </xf>
    <xf numFmtId="0" fontId="58" fillId="0" borderId="0" xfId="0" applyFont="1">
      <alignment vertical="center"/>
    </xf>
    <xf numFmtId="0" fontId="16" fillId="0" borderId="0" xfId="0" applyFont="1" applyProtection="1">
      <alignment vertical="center"/>
    </xf>
    <xf numFmtId="0" fontId="15" fillId="0" borderId="7" xfId="0" applyFont="1" applyBorder="1" applyProtection="1">
      <alignment vertical="center"/>
      <protection locked="0"/>
    </xf>
    <xf numFmtId="0" fontId="53" fillId="0" borderId="0" xfId="0" applyFo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60" fillId="0" borderId="0" xfId="0" applyFont="1" applyAlignment="1">
      <alignment vertical="center" wrapText="1"/>
    </xf>
    <xf numFmtId="0" fontId="49" fillId="3" borderId="23" xfId="0" applyFont="1" applyFill="1" applyBorder="1" applyAlignment="1"/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7" fillId="0" borderId="17" xfId="0" applyFont="1" applyBorder="1">
      <alignment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6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57" xfId="0" applyFont="1" applyBorder="1" applyAlignment="1" applyProtection="1">
      <alignment horizontal="center" vertical="center" wrapText="1"/>
      <protection locked="0"/>
    </xf>
    <xf numFmtId="0" fontId="4" fillId="0" borderId="60" xfId="0" applyFont="1" applyBorder="1" applyAlignment="1" applyProtection="1">
      <alignment horizontal="center" vertical="center" wrapText="1"/>
      <protection locked="0"/>
    </xf>
    <xf numFmtId="0" fontId="4" fillId="0" borderId="58" xfId="0" applyFont="1" applyBorder="1" applyAlignment="1" applyProtection="1">
      <alignment horizontal="center" vertical="center" wrapText="1"/>
      <protection locked="0"/>
    </xf>
    <xf numFmtId="0" fontId="4" fillId="0" borderId="61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34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67" xfId="0" applyFont="1" applyBorder="1" applyAlignment="1" applyProtection="1">
      <alignment horizontal="center" vertical="center" wrapText="1"/>
      <protection locked="0"/>
    </xf>
    <xf numFmtId="0" fontId="4" fillId="0" borderId="68" xfId="0" applyFont="1" applyBorder="1" applyAlignment="1" applyProtection="1">
      <alignment horizontal="center" vertical="center"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72" xfId="0" applyFont="1" applyFill="1" applyBorder="1" applyAlignment="1">
      <alignment horizontal="center" vertical="center" wrapText="1"/>
    </xf>
    <xf numFmtId="0" fontId="4" fillId="3" borderId="8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70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7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" fillId="3" borderId="3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36" fillId="3" borderId="46" xfId="0" applyFont="1" applyFill="1" applyBorder="1" applyAlignment="1">
      <alignment horizontal="center" vertical="center" shrinkToFit="1"/>
    </xf>
    <xf numFmtId="0" fontId="36" fillId="3" borderId="47" xfId="0" applyFont="1" applyFill="1" applyBorder="1" applyAlignment="1">
      <alignment horizontal="center" vertical="center" shrinkToFit="1"/>
    </xf>
    <xf numFmtId="0" fontId="36" fillId="3" borderId="48" xfId="0" applyFont="1" applyFill="1" applyBorder="1" applyAlignment="1">
      <alignment horizontal="center" vertical="center" shrinkToFit="1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4" fillId="3" borderId="2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10" fillId="3" borderId="2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9" xfId="0" applyFont="1" applyBorder="1" applyAlignment="1">
      <alignment horizontal="right" vertical="center" wrapText="1"/>
    </xf>
    <xf numFmtId="0" fontId="11" fillId="0" borderId="22" xfId="0" applyFont="1" applyBorder="1" applyAlignment="1">
      <alignment horizontal="right" vertical="center" wrapText="1"/>
    </xf>
    <xf numFmtId="0" fontId="4" fillId="0" borderId="50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49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2" borderId="75" xfId="0" applyFont="1" applyFill="1" applyBorder="1" applyAlignment="1">
      <alignment horizontal="center" vertical="center" wrapText="1"/>
    </xf>
    <xf numFmtId="0" fontId="4" fillId="2" borderId="8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4" fillId="3" borderId="51" xfId="0" applyFont="1" applyFill="1" applyBorder="1" applyAlignment="1" applyProtection="1">
      <alignment horizontal="center" vertical="center" wrapText="1"/>
    </xf>
    <xf numFmtId="0" fontId="4" fillId="3" borderId="47" xfId="0" applyFont="1" applyFill="1" applyBorder="1" applyAlignment="1" applyProtection="1">
      <alignment horizontal="center" vertical="center" wrapText="1"/>
    </xf>
    <xf numFmtId="0" fontId="4" fillId="3" borderId="48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4" fillId="0" borderId="51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48" xfId="0" applyFont="1" applyBorder="1" applyAlignment="1" applyProtection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horizontal="center" vertical="center"/>
    </xf>
    <xf numFmtId="0" fontId="4" fillId="3" borderId="88" xfId="0" applyFont="1" applyFill="1" applyBorder="1" applyAlignment="1">
      <alignment horizontal="center" vertical="center"/>
    </xf>
    <xf numFmtId="0" fontId="15" fillId="0" borderId="88" xfId="0" applyFont="1" applyBorder="1" applyAlignment="1">
      <alignment horizontal="center" vertical="center" wrapText="1"/>
    </xf>
    <xf numFmtId="0" fontId="64" fillId="3" borderId="88" xfId="0" applyFont="1" applyFill="1" applyBorder="1" applyAlignment="1">
      <alignment horizontal="center" vertical="center" wrapText="1"/>
    </xf>
    <xf numFmtId="0" fontId="64" fillId="3" borderId="89" xfId="0" applyFont="1" applyFill="1" applyBorder="1" applyAlignment="1">
      <alignment horizontal="center" vertical="center" wrapText="1"/>
    </xf>
    <xf numFmtId="0" fontId="7" fillId="0" borderId="88" xfId="0" applyFont="1" applyBorder="1" applyAlignment="1" applyProtection="1">
      <alignment horizontal="center" vertical="center" wrapText="1"/>
      <protection locked="0"/>
    </xf>
    <xf numFmtId="0" fontId="7" fillId="0" borderId="88" xfId="0" applyFont="1" applyBorder="1" applyAlignment="1" applyProtection="1">
      <alignment horizontal="center" vertical="center"/>
      <protection locked="0"/>
    </xf>
    <xf numFmtId="0" fontId="7" fillId="0" borderId="89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75" xfId="0" applyFont="1" applyBorder="1" applyAlignment="1" applyProtection="1">
      <alignment horizontal="center" vertical="center" wrapText="1"/>
      <protection locked="0"/>
    </xf>
    <xf numFmtId="0" fontId="4" fillId="0" borderId="64" xfId="0" applyFont="1" applyBorder="1" applyAlignment="1" applyProtection="1">
      <alignment horizontal="center" vertical="center" wrapText="1"/>
      <protection locked="0"/>
    </xf>
    <xf numFmtId="0" fontId="4" fillId="0" borderId="73" xfId="0" applyFont="1" applyBorder="1" applyAlignment="1" applyProtection="1">
      <alignment horizontal="center" vertical="center" wrapText="1"/>
      <protection locked="0"/>
    </xf>
    <xf numFmtId="0" fontId="4" fillId="0" borderId="76" xfId="0" applyFont="1" applyBorder="1" applyAlignment="1" applyProtection="1">
      <alignment horizontal="center" vertical="center" wrapText="1"/>
      <protection locked="0"/>
    </xf>
    <xf numFmtId="0" fontId="4" fillId="0" borderId="66" xfId="0" applyFont="1" applyBorder="1" applyAlignment="1" applyProtection="1">
      <alignment horizontal="center" vertical="center" wrapText="1"/>
      <protection locked="0"/>
    </xf>
    <xf numFmtId="0" fontId="4" fillId="0" borderId="74" xfId="0" applyFont="1" applyBorder="1" applyAlignment="1" applyProtection="1">
      <alignment horizontal="center" vertical="center" wrapText="1"/>
      <protection locked="0"/>
    </xf>
    <xf numFmtId="0" fontId="4" fillId="0" borderId="65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7" fillId="0" borderId="87" xfId="0" applyFont="1" applyBorder="1" applyAlignment="1" applyProtection="1">
      <alignment horizontal="center" vertical="center" wrapText="1"/>
      <protection locked="0"/>
    </xf>
    <xf numFmtId="0" fontId="64" fillId="3" borderId="87" xfId="0" applyFont="1" applyFill="1" applyBorder="1" applyAlignment="1">
      <alignment horizontal="center" vertical="center" wrapText="1"/>
    </xf>
    <xf numFmtId="0" fontId="4" fillId="3" borderId="87" xfId="0" applyFont="1" applyFill="1" applyBorder="1" applyAlignment="1">
      <alignment horizontal="center" vertical="center"/>
    </xf>
    <xf numFmtId="0" fontId="7" fillId="0" borderId="70" xfId="0" applyFont="1" applyBorder="1" applyAlignment="1" applyProtection="1">
      <alignment horizontal="center" vertical="center" wrapText="1"/>
      <protection locked="0"/>
    </xf>
    <xf numFmtId="0" fontId="7" fillId="0" borderId="64" xfId="0" applyFont="1" applyBorder="1" applyAlignment="1" applyProtection="1">
      <alignment horizontal="center" vertical="center" wrapText="1"/>
      <protection locked="0"/>
    </xf>
    <xf numFmtId="0" fontId="4" fillId="3" borderId="6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/>
    </xf>
    <xf numFmtId="0" fontId="4" fillId="0" borderId="7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7" fillId="3" borderId="43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77" xfId="0" applyFont="1" applyFill="1" applyBorder="1" applyAlignment="1">
      <alignment horizontal="center" vertical="center" wrapText="1"/>
    </xf>
    <xf numFmtId="0" fontId="7" fillId="3" borderId="63" xfId="0" applyFont="1" applyFill="1" applyBorder="1" applyAlignment="1">
      <alignment horizontal="center" vertical="center" wrapText="1"/>
    </xf>
    <xf numFmtId="0" fontId="7" fillId="3" borderId="6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  <protection locked="0"/>
    </xf>
    <xf numFmtId="0" fontId="4" fillId="0" borderId="7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5" fillId="0" borderId="33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5" fillId="0" borderId="32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4" fillId="3" borderId="52" xfId="0" applyFont="1" applyFill="1" applyBorder="1" applyAlignment="1">
      <alignment horizontal="center" vertical="top" wrapText="1"/>
    </xf>
    <xf numFmtId="0" fontId="4" fillId="3" borderId="41" xfId="0" applyFont="1" applyFill="1" applyBorder="1" applyAlignment="1">
      <alignment horizontal="center" vertical="top" wrapText="1"/>
    </xf>
    <xf numFmtId="0" fontId="4" fillId="3" borderId="53" xfId="0" applyFont="1" applyFill="1" applyBorder="1" applyAlignment="1">
      <alignment horizontal="center" vertical="top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3" borderId="79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4" fillId="3" borderId="78" xfId="0" applyFont="1" applyFill="1" applyBorder="1" applyAlignment="1">
      <alignment horizontal="center" vertical="center"/>
    </xf>
    <xf numFmtId="0" fontId="4" fillId="3" borderId="6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 applyProtection="1">
      <alignment horizontal="center" vertical="center"/>
    </xf>
    <xf numFmtId="0" fontId="8" fillId="3" borderId="63" xfId="0" applyFont="1" applyFill="1" applyBorder="1" applyAlignment="1">
      <alignment horizontal="center" vertical="center"/>
    </xf>
    <xf numFmtId="0" fontId="8" fillId="3" borderId="64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3" borderId="33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32" xfId="0" applyFont="1" applyFill="1" applyBorder="1" applyAlignment="1">
      <alignment horizontal="right" vertical="center" wrapText="1"/>
    </xf>
    <xf numFmtId="0" fontId="4" fillId="3" borderId="19" xfId="0" applyFont="1" applyFill="1" applyBorder="1" applyAlignment="1">
      <alignment horizontal="right" vertical="center" wrapText="1"/>
    </xf>
    <xf numFmtId="0" fontId="4" fillId="3" borderId="20" xfId="0" applyFont="1" applyFill="1" applyBorder="1" applyAlignment="1">
      <alignment horizontal="right" vertical="center" wrapText="1"/>
    </xf>
    <xf numFmtId="0" fontId="7" fillId="0" borderId="0" xfId="0" applyFont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 applyProtection="1">
      <alignment horizontal="center" vertical="center"/>
      <protection locked="0"/>
    </xf>
    <xf numFmtId="0" fontId="10" fillId="0" borderId="57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58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60" xfId="0" applyFont="1" applyBorder="1" applyAlignment="1" applyProtection="1">
      <alignment horizontal="center" vertical="center" wrapText="1"/>
      <protection locked="0"/>
    </xf>
    <xf numFmtId="0" fontId="10" fillId="0" borderId="61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3" borderId="81" xfId="0" applyFont="1" applyFill="1" applyBorder="1" applyAlignment="1">
      <alignment horizontal="center" vertical="center"/>
    </xf>
    <xf numFmtId="0" fontId="7" fillId="3" borderId="8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shrinkToFit="1"/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52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57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 wrapText="1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4" fillId="3" borderId="40" xfId="0" applyFont="1" applyFill="1" applyBorder="1" applyAlignment="1" applyProtection="1">
      <alignment horizontal="center" vertical="center" wrapText="1"/>
    </xf>
    <xf numFmtId="0" fontId="4" fillId="3" borderId="41" xfId="0" applyFont="1" applyFill="1" applyBorder="1" applyAlignment="1" applyProtection="1">
      <alignment horizontal="center" vertical="center" wrapText="1"/>
    </xf>
    <xf numFmtId="0" fontId="4" fillId="3" borderId="78" xfId="0" applyFont="1" applyFill="1" applyBorder="1" applyAlignment="1" applyProtection="1">
      <alignment horizontal="center" vertical="center" wrapText="1"/>
    </xf>
    <xf numFmtId="0" fontId="7" fillId="0" borderId="84" xfId="0" applyFont="1" applyBorder="1" applyAlignment="1" applyProtection="1">
      <alignment horizontal="center" vertical="center" wrapText="1"/>
      <protection locked="0"/>
    </xf>
    <xf numFmtId="0" fontId="7" fillId="0" borderId="85" xfId="0" applyFont="1" applyBorder="1" applyAlignment="1" applyProtection="1">
      <alignment horizontal="center" vertical="center" wrapText="1"/>
      <protection locked="0"/>
    </xf>
    <xf numFmtId="0" fontId="7" fillId="0" borderId="86" xfId="0" applyFont="1" applyBorder="1" applyAlignment="1" applyProtection="1">
      <alignment horizontal="center" vertical="center" wrapText="1"/>
      <protection locked="0"/>
    </xf>
    <xf numFmtId="0" fontId="4" fillId="3" borderId="3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3" fillId="0" borderId="19" xfId="0" applyFont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3" borderId="72" xfId="0" applyFont="1" applyFill="1" applyBorder="1" applyAlignment="1">
      <alignment horizontal="center" vertical="center"/>
    </xf>
    <xf numFmtId="0" fontId="7" fillId="0" borderId="67" xfId="0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 applyProtection="1">
      <alignment horizontal="center" vertical="center" wrapText="1"/>
      <protection locked="0"/>
    </xf>
    <xf numFmtId="0" fontId="4" fillId="3" borderId="60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81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56" fillId="0" borderId="2" xfId="0" applyFont="1" applyBorder="1" applyAlignment="1" applyProtection="1">
      <alignment horizontal="center" vertical="center"/>
      <protection locked="0"/>
    </xf>
    <xf numFmtId="0" fontId="56" fillId="0" borderId="3" xfId="0" applyFont="1" applyBorder="1" applyAlignment="1" applyProtection="1">
      <alignment horizontal="center" vertical="center"/>
      <protection locked="0"/>
    </xf>
    <xf numFmtId="0" fontId="56" fillId="0" borderId="4" xfId="0" applyFont="1" applyBorder="1" applyAlignment="1" applyProtection="1">
      <alignment horizontal="center" vertical="center"/>
      <protection locked="0"/>
    </xf>
    <xf numFmtId="0" fontId="56" fillId="0" borderId="6" xfId="0" applyFont="1" applyBorder="1" applyAlignment="1" applyProtection="1">
      <alignment horizontal="center" vertical="center"/>
      <protection locked="0"/>
    </xf>
    <xf numFmtId="0" fontId="56" fillId="0" borderId="7" xfId="0" applyFont="1" applyBorder="1" applyAlignment="1" applyProtection="1">
      <alignment horizontal="center" vertical="center"/>
      <protection locked="0"/>
    </xf>
    <xf numFmtId="0" fontId="56" fillId="0" borderId="8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/>
      <protection locked="0"/>
    </xf>
    <xf numFmtId="0" fontId="7" fillId="2" borderId="27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24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版下!$B$27" lockText="1" noThreeD="1"/>
</file>

<file path=xl/ctrlProps/ctrlProp10.xml><?xml version="1.0" encoding="utf-8"?>
<formControlPr xmlns="http://schemas.microsoft.com/office/spreadsheetml/2009/9/main" objectType="CheckBox" fmlaLink="版下!$B$7" lockText="1" noThreeD="1"/>
</file>

<file path=xl/ctrlProps/ctrlProp11.xml><?xml version="1.0" encoding="utf-8"?>
<formControlPr xmlns="http://schemas.microsoft.com/office/spreadsheetml/2009/9/main" objectType="CheckBox" fmlaLink="版下!$B$8" lockText="1" noThreeD="1"/>
</file>

<file path=xl/ctrlProps/ctrlProp12.xml><?xml version="1.0" encoding="utf-8"?>
<formControlPr xmlns="http://schemas.microsoft.com/office/spreadsheetml/2009/9/main" objectType="CheckBox" fmlaLink="版下!$B$11" lockText="1" noThreeD="1"/>
</file>

<file path=xl/ctrlProps/ctrlProp13.xml><?xml version="1.0" encoding="utf-8"?>
<formControlPr xmlns="http://schemas.microsoft.com/office/spreadsheetml/2009/9/main" objectType="CheckBox" fmlaLink="版下!$B$12" lockText="1" noThreeD="1"/>
</file>

<file path=xl/ctrlProps/ctrlProp14.xml><?xml version="1.0" encoding="utf-8"?>
<formControlPr xmlns="http://schemas.microsoft.com/office/spreadsheetml/2009/9/main" objectType="CheckBox" fmlaLink="版下!$L$11" lockText="1" noThreeD="1"/>
</file>

<file path=xl/ctrlProps/ctrlProp15.xml><?xml version="1.0" encoding="utf-8"?>
<formControlPr xmlns="http://schemas.microsoft.com/office/spreadsheetml/2009/9/main" objectType="CheckBox" fmlaLink="版下!$L$12" lockText="1" noThreeD="1"/>
</file>

<file path=xl/ctrlProps/ctrlProp16.xml><?xml version="1.0" encoding="utf-8"?>
<formControlPr xmlns="http://schemas.microsoft.com/office/spreadsheetml/2009/9/main" objectType="CheckBox" fmlaLink="版下!$N$12" lockText="1" noThreeD="1"/>
</file>

<file path=xl/ctrlProps/ctrlProp17.xml><?xml version="1.0" encoding="utf-8"?>
<formControlPr xmlns="http://schemas.microsoft.com/office/spreadsheetml/2009/9/main" objectType="CheckBox" fmlaLink="版下!$N$13" lockText="1" noThreeD="1"/>
</file>

<file path=xl/ctrlProps/ctrlProp18.xml><?xml version="1.0" encoding="utf-8"?>
<formControlPr xmlns="http://schemas.microsoft.com/office/spreadsheetml/2009/9/main" objectType="CheckBox" fmlaLink="版下!$B$5" lockText="1" noThreeD="1"/>
</file>

<file path=xl/ctrlProps/ctrlProp19.xml><?xml version="1.0" encoding="utf-8"?>
<formControlPr xmlns="http://schemas.microsoft.com/office/spreadsheetml/2009/9/main" objectType="CheckBox" fmlaLink="版下!$N$14" lockText="1" noThreeD="1"/>
</file>

<file path=xl/ctrlProps/ctrlProp2.xml><?xml version="1.0" encoding="utf-8"?>
<formControlPr xmlns="http://schemas.microsoft.com/office/spreadsheetml/2009/9/main" objectType="CheckBox" fmlaLink="版下!$B$28" lockText="1" noThreeD="1"/>
</file>

<file path=xl/ctrlProps/ctrlProp20.xml><?xml version="1.0" encoding="utf-8"?>
<formControlPr xmlns="http://schemas.microsoft.com/office/spreadsheetml/2009/9/main" objectType="CheckBox" fmlaLink="版下!$B$31" lockText="1" noThreeD="1"/>
</file>

<file path=xl/ctrlProps/ctrlProp21.xml><?xml version="1.0" encoding="utf-8"?>
<formControlPr xmlns="http://schemas.microsoft.com/office/spreadsheetml/2009/9/main" objectType="CheckBox" fmlaLink="版下!$B$32" lockText="1" noThreeD="1"/>
</file>

<file path=xl/ctrlProps/ctrlProp22.xml><?xml version="1.0" encoding="utf-8"?>
<formControlPr xmlns="http://schemas.microsoft.com/office/spreadsheetml/2009/9/main" objectType="CheckBox" fmlaLink="版下!$E$16" noThreeD="1"/>
</file>

<file path=xl/ctrlProps/ctrlProp23.xml><?xml version="1.0" encoding="utf-8"?>
<formControlPr xmlns="http://schemas.microsoft.com/office/spreadsheetml/2009/9/main" objectType="CheckBox" fmlaLink="版下!$E$17" noThreeD="1"/>
</file>

<file path=xl/ctrlProps/ctrlProp24.xml><?xml version="1.0" encoding="utf-8"?>
<formControlPr xmlns="http://schemas.microsoft.com/office/spreadsheetml/2009/9/main" objectType="CheckBox" fmlaLink="版下!$E$18" lockText="1" noThreeD="1"/>
</file>

<file path=xl/ctrlProps/ctrlProp25.xml><?xml version="1.0" encoding="utf-8"?>
<formControlPr xmlns="http://schemas.microsoft.com/office/spreadsheetml/2009/9/main" objectType="CheckBox" fmlaLink="版下!$E$20" lockText="1" noThreeD="1"/>
</file>

<file path=xl/ctrlProps/ctrlProp26.xml><?xml version="1.0" encoding="utf-8"?>
<formControlPr xmlns="http://schemas.microsoft.com/office/spreadsheetml/2009/9/main" objectType="CheckBox" fmlaLink="版下!$E$21" lockText="1" noThreeD="1"/>
</file>

<file path=xl/ctrlProps/ctrlProp27.xml><?xml version="1.0" encoding="utf-8"?>
<formControlPr xmlns="http://schemas.microsoft.com/office/spreadsheetml/2009/9/main" objectType="CheckBox" fmlaLink="版下!$E$22" lockText="1" noThreeD="1"/>
</file>

<file path=xl/ctrlProps/ctrlProp28.xml><?xml version="1.0" encoding="utf-8"?>
<formControlPr xmlns="http://schemas.microsoft.com/office/spreadsheetml/2009/9/main" objectType="CheckBox" fmlaLink="版下!$E$24" lockText="1" noThreeD="1"/>
</file>

<file path=xl/ctrlProps/ctrlProp29.xml><?xml version="1.0" encoding="utf-8"?>
<formControlPr xmlns="http://schemas.microsoft.com/office/spreadsheetml/2009/9/main" objectType="CheckBox" fmlaLink="版下!$E$25" lockText="1" noThreeD="1"/>
</file>

<file path=xl/ctrlProps/ctrlProp3.xml><?xml version="1.0" encoding="utf-8"?>
<formControlPr xmlns="http://schemas.microsoft.com/office/spreadsheetml/2009/9/main" objectType="CheckBox" fmlaLink="版下!$B$35" lockText="1" noThreeD="1"/>
</file>

<file path=xl/ctrlProps/ctrlProp30.xml><?xml version="1.0" encoding="utf-8"?>
<formControlPr xmlns="http://schemas.microsoft.com/office/spreadsheetml/2009/9/main" objectType="CheckBox" fmlaLink="版下!$E$26" lockText="1" noThreeD="1"/>
</file>

<file path=xl/ctrlProps/ctrlProp31.xml><?xml version="1.0" encoding="utf-8"?>
<formControlPr xmlns="http://schemas.microsoft.com/office/spreadsheetml/2009/9/main" objectType="CheckBox" fmlaLink="版下!$E$2" lockText="1" noThreeD="1"/>
</file>

<file path=xl/ctrlProps/ctrlProp32.xml><?xml version="1.0" encoding="utf-8"?>
<formControlPr xmlns="http://schemas.microsoft.com/office/spreadsheetml/2009/9/main" objectType="CheckBox" fmlaLink="版下!$E$3" lockText="1" noThreeD="1"/>
</file>

<file path=xl/ctrlProps/ctrlProp33.xml><?xml version="1.0" encoding="utf-8"?>
<formControlPr xmlns="http://schemas.microsoft.com/office/spreadsheetml/2009/9/main" objectType="CheckBox" fmlaLink="版下!$E$4" lockText="1" noThreeD="1"/>
</file>

<file path=xl/ctrlProps/ctrlProp34.xml><?xml version="1.0" encoding="utf-8"?>
<formControlPr xmlns="http://schemas.microsoft.com/office/spreadsheetml/2009/9/main" objectType="CheckBox" fmlaLink="版下!$E$5" lockText="1" noThreeD="1"/>
</file>

<file path=xl/ctrlProps/ctrlProp35.xml><?xml version="1.0" encoding="utf-8"?>
<formControlPr xmlns="http://schemas.microsoft.com/office/spreadsheetml/2009/9/main" objectType="CheckBox" fmlaLink="版下!$E$6" lockText="1" noThreeD="1"/>
</file>

<file path=xl/ctrlProps/ctrlProp36.xml><?xml version="1.0" encoding="utf-8"?>
<formControlPr xmlns="http://schemas.microsoft.com/office/spreadsheetml/2009/9/main" objectType="CheckBox" fmlaLink="版下!$E$7" lockText="1" noThreeD="1"/>
</file>

<file path=xl/ctrlProps/ctrlProp37.xml><?xml version="1.0" encoding="utf-8"?>
<formControlPr xmlns="http://schemas.microsoft.com/office/spreadsheetml/2009/9/main" objectType="CheckBox" fmlaLink="版下!$E$10" lockText="1" noThreeD="1"/>
</file>

<file path=xl/ctrlProps/ctrlProp38.xml><?xml version="1.0" encoding="utf-8"?>
<formControlPr xmlns="http://schemas.microsoft.com/office/spreadsheetml/2009/9/main" objectType="CheckBox" fmlaLink="版下!$E$11" lockText="1" noThreeD="1"/>
</file>

<file path=xl/ctrlProps/ctrlProp39.xml><?xml version="1.0" encoding="utf-8"?>
<formControlPr xmlns="http://schemas.microsoft.com/office/spreadsheetml/2009/9/main" objectType="CheckBox" fmlaLink="版下!$E$12" lockText="1" noThreeD="1"/>
</file>

<file path=xl/ctrlProps/ctrlProp4.xml><?xml version="1.0" encoding="utf-8"?>
<formControlPr xmlns="http://schemas.microsoft.com/office/spreadsheetml/2009/9/main" objectType="CheckBox" fmlaLink="版下!$B$36" lockText="1" noThreeD="1"/>
</file>

<file path=xl/ctrlProps/ctrlProp40.xml><?xml version="1.0" encoding="utf-8"?>
<formControlPr xmlns="http://schemas.microsoft.com/office/spreadsheetml/2009/9/main" objectType="CheckBox" fmlaLink="版下!$E$13" lockText="1" noThreeD="1"/>
</file>

<file path=xl/ctrlProps/ctrlProp41.xml><?xml version="1.0" encoding="utf-8"?>
<formControlPr xmlns="http://schemas.microsoft.com/office/spreadsheetml/2009/9/main" objectType="CheckBox" fmlaLink="版下!$B$17" lockText="1" noThreeD="1"/>
</file>

<file path=xl/ctrlProps/ctrlProp42.xml><?xml version="1.0" encoding="utf-8"?>
<formControlPr xmlns="http://schemas.microsoft.com/office/spreadsheetml/2009/9/main" objectType="CheckBox" fmlaLink="版下!$B$18" lockText="1" noThreeD="1"/>
</file>

<file path=xl/ctrlProps/ctrlProp43.xml><?xml version="1.0" encoding="utf-8"?>
<formControlPr xmlns="http://schemas.microsoft.com/office/spreadsheetml/2009/9/main" objectType="CheckBox" fmlaLink="版下!$B$16" lockText="1" noThreeD="1"/>
</file>

<file path=xl/ctrlProps/ctrlProp44.xml><?xml version="1.0" encoding="utf-8"?>
<formControlPr xmlns="http://schemas.microsoft.com/office/spreadsheetml/2009/9/main" objectType="CheckBox" fmlaLink="版下!$B$19" lockText="1" noThreeD="1"/>
</file>

<file path=xl/ctrlProps/ctrlProp45.xml><?xml version="1.0" encoding="utf-8"?>
<formControlPr xmlns="http://schemas.microsoft.com/office/spreadsheetml/2009/9/main" objectType="CheckBox" fmlaLink="版下!$B$15" lockText="1" noThreeD="1"/>
</file>

<file path=xl/ctrlProps/ctrlProp46.xml><?xml version="1.0" encoding="utf-8"?>
<formControlPr xmlns="http://schemas.microsoft.com/office/spreadsheetml/2009/9/main" objectType="CheckBox" fmlaLink="版下!$B$21" lockText="1" noThreeD="1"/>
</file>

<file path=xl/ctrlProps/ctrlProp47.xml><?xml version="1.0" encoding="utf-8"?>
<formControlPr xmlns="http://schemas.microsoft.com/office/spreadsheetml/2009/9/main" objectType="CheckBox" fmlaLink="版下!$B$20" lockText="1" noThreeD="1"/>
</file>

<file path=xl/ctrlProps/ctrlProp48.xml><?xml version="1.0" encoding="utf-8"?>
<formControlPr xmlns="http://schemas.microsoft.com/office/spreadsheetml/2009/9/main" objectType="CheckBox" fmlaLink="版下!$H$2" lockText="1" noThreeD="1"/>
</file>

<file path=xl/ctrlProps/ctrlProp49.xml><?xml version="1.0" encoding="utf-8"?>
<formControlPr xmlns="http://schemas.microsoft.com/office/spreadsheetml/2009/9/main" objectType="CheckBox" fmlaLink="版下!$H$3" lockText="1" noThreeD="1"/>
</file>

<file path=xl/ctrlProps/ctrlProp5.xml><?xml version="1.0" encoding="utf-8"?>
<formControlPr xmlns="http://schemas.microsoft.com/office/spreadsheetml/2009/9/main" objectType="CheckBox" fmlaLink="版下!$B$39" lockText="1" noThreeD="1"/>
</file>

<file path=xl/ctrlProps/ctrlProp50.xml><?xml version="1.0" encoding="utf-8"?>
<formControlPr xmlns="http://schemas.microsoft.com/office/spreadsheetml/2009/9/main" objectType="CheckBox" fmlaLink="版下!$L$8" lockText="1" noThreeD="1"/>
</file>

<file path=xl/ctrlProps/ctrlProp51.xml><?xml version="1.0" encoding="utf-8"?>
<formControlPr xmlns="http://schemas.microsoft.com/office/spreadsheetml/2009/9/main" objectType="CheckBox" fmlaLink="版下!$L$6" lockText="1" noThreeD="1"/>
</file>

<file path=xl/ctrlProps/ctrlProp52.xml><?xml version="1.0" encoding="utf-8"?>
<formControlPr xmlns="http://schemas.microsoft.com/office/spreadsheetml/2009/9/main" objectType="CheckBox" fmlaLink="版下!$L$7" lockText="1" noThreeD="1"/>
</file>

<file path=xl/ctrlProps/ctrlProp53.xml><?xml version="1.0" encoding="utf-8"?>
<formControlPr xmlns="http://schemas.microsoft.com/office/spreadsheetml/2009/9/main" objectType="CheckBox" fmlaLink="版下!$L$2" lockText="1" noThreeD="1"/>
</file>

<file path=xl/ctrlProps/ctrlProp54.xml><?xml version="1.0" encoding="utf-8"?>
<formControlPr xmlns="http://schemas.microsoft.com/office/spreadsheetml/2009/9/main" objectType="CheckBox" fmlaLink="版下!$L$3" lockText="1" noThreeD="1"/>
</file>

<file path=xl/ctrlProps/ctrlProp55.xml><?xml version="1.0" encoding="utf-8"?>
<formControlPr xmlns="http://schemas.microsoft.com/office/spreadsheetml/2009/9/main" objectType="CheckBox" fmlaLink="版下!$R$8" lockText="1" noThreeD="1"/>
</file>

<file path=xl/ctrlProps/ctrlProp56.xml><?xml version="1.0" encoding="utf-8"?>
<formControlPr xmlns="http://schemas.microsoft.com/office/spreadsheetml/2009/9/main" objectType="CheckBox" fmlaLink="版下!$R$6" lockText="1" noThreeD="1"/>
</file>

<file path=xl/ctrlProps/ctrlProp57.xml><?xml version="1.0" encoding="utf-8"?>
<formControlPr xmlns="http://schemas.microsoft.com/office/spreadsheetml/2009/9/main" objectType="CheckBox" fmlaLink="版下!$R$7" lockText="1" noThreeD="1"/>
</file>

<file path=xl/ctrlProps/ctrlProp6.xml><?xml version="1.0" encoding="utf-8"?>
<formControlPr xmlns="http://schemas.microsoft.com/office/spreadsheetml/2009/9/main" objectType="CheckBox" fmlaLink="版下!$B$40" lockText="1" noThreeD="1"/>
</file>

<file path=xl/ctrlProps/ctrlProp7.xml><?xml version="1.0" encoding="utf-8"?>
<formControlPr xmlns="http://schemas.microsoft.com/office/spreadsheetml/2009/9/main" objectType="CheckBox" fmlaLink="版下!$B$2" lockText="1" noThreeD="1"/>
</file>

<file path=xl/ctrlProps/ctrlProp8.xml><?xml version="1.0" encoding="utf-8"?>
<formControlPr xmlns="http://schemas.microsoft.com/office/spreadsheetml/2009/9/main" objectType="CheckBox" fmlaLink="版下!$B$3" lockText="1" noThreeD="1"/>
</file>

<file path=xl/ctrlProps/ctrlProp9.xml><?xml version="1.0" encoding="utf-8"?>
<formControlPr xmlns="http://schemas.microsoft.com/office/spreadsheetml/2009/9/main" objectType="CheckBox" fmlaLink="版下!$B$4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191261</xdr:colOff>
          <xdr:row>34</xdr:row>
          <xdr:rowOff>31388</xdr:rowOff>
        </xdr:from>
        <xdr:to>
          <xdr:col>8</xdr:col>
          <xdr:colOff>26261</xdr:colOff>
          <xdr:row>35</xdr:row>
          <xdr:rowOff>175255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629536" y="6736988"/>
              <a:ext cx="216000" cy="353417"/>
              <a:chOff x="1800986" y="9051607"/>
              <a:chExt cx="216000" cy="381934"/>
            </a:xfrm>
          </xdr:grpSpPr>
          <xdr:sp macro="" textlink="">
            <xdr:nvSpPr>
              <xdr:cNvPr id="1071" name="Check Box 47" hidden="1">
                <a:extLst>
                  <a:ext uri="{63B3BB69-23CF-44E3-9099-C40C66FF867C}">
                    <a14:compatExt spid="_x0000_s1071"/>
                  </a:ext>
                  <a:ext uri="{FF2B5EF4-FFF2-40B4-BE49-F238E27FC236}">
                    <a16:creationId xmlns:a16="http://schemas.microsoft.com/office/drawing/2014/main" id="{00000000-0008-0000-0000-00002F040000}"/>
                  </a:ext>
                </a:extLst>
              </xdr:cNvPr>
              <xdr:cNvSpPr/>
            </xdr:nvSpPr>
            <xdr:spPr bwMode="auto">
              <a:xfrm>
                <a:off x="1800986" y="9051607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2" name="Check Box 48" hidden="1">
                <a:extLst>
                  <a:ext uri="{63B3BB69-23CF-44E3-9099-C40C66FF867C}">
                    <a14:compatExt spid="_x0000_s1072"/>
                  </a:ext>
                  <a:ext uri="{FF2B5EF4-FFF2-40B4-BE49-F238E27FC236}">
                    <a16:creationId xmlns:a16="http://schemas.microsoft.com/office/drawing/2014/main" id="{00000000-0008-0000-0000-000030040000}"/>
                  </a:ext>
                </a:extLst>
              </xdr:cNvPr>
              <xdr:cNvSpPr/>
            </xdr:nvSpPr>
            <xdr:spPr bwMode="auto">
              <a:xfrm>
                <a:off x="1800986" y="9290309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33</xdr:col>
      <xdr:colOff>177613</xdr:colOff>
      <xdr:row>5</xdr:row>
      <xdr:rowOff>165287</xdr:rowOff>
    </xdr:from>
    <xdr:to>
      <xdr:col>39</xdr:col>
      <xdr:colOff>49058</xdr:colOff>
      <xdr:row>13</xdr:row>
      <xdr:rowOff>66719</xdr:rowOff>
    </xdr:to>
    <xdr:sp macro="" textlink="">
      <xdr:nvSpPr>
        <xdr:cNvPr id="43" name="文字方塊 4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/>
        </xdr:cNvSpPr>
      </xdr:nvSpPr>
      <xdr:spPr>
        <a:xfrm>
          <a:off x="6654613" y="917762"/>
          <a:ext cx="1071595" cy="143495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写真</a:t>
          </a:r>
          <a:r>
            <a:rPr lang="ja-JP" altLang="en-US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・</a:t>
          </a:r>
          <a:r>
            <a:rPr lang="en-US" altLang="ja-JP" sz="90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Ảnh</a:t>
          </a:r>
          <a:r>
            <a:rPr lang="en-US" altLang="ja-JP" sz="9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 thẻ</a:t>
          </a:r>
          <a:endParaRPr lang="zh-TW" altLang="zh-TW" sz="900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  <a:p>
          <a:pPr algn="ctr"/>
          <a:r>
            <a:rPr lang="en-US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(30mmx40mm)</a:t>
          </a:r>
          <a:endParaRPr lang="zh-TW" altLang="zh-TW" sz="9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最近三ヵ月以内に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撮影した上半身</a:t>
          </a:r>
          <a:br>
            <a:rPr lang="en-US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</a:br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正面脱帽の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カラー写真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en-US" altLang="zh-TW" sz="80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Chụp</a:t>
          </a:r>
          <a:r>
            <a:rPr lang="en-US" altLang="zh-TW" sz="8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 trong 3 tháng gần nhất</a:t>
          </a:r>
          <a:endParaRPr lang="zh-TW" altLang="zh-TW" sz="800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29</xdr:col>
      <xdr:colOff>82365</xdr:colOff>
      <xdr:row>1</xdr:row>
      <xdr:rowOff>6163</xdr:rowOff>
    </xdr:from>
    <xdr:to>
      <xdr:col>39</xdr:col>
      <xdr:colOff>130550</xdr:colOff>
      <xdr:row>5</xdr:row>
      <xdr:rowOff>39781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9265" y="82363"/>
          <a:ext cx="2048435" cy="66226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197822</xdr:colOff>
          <xdr:row>53</xdr:row>
          <xdr:rowOff>36639</xdr:rowOff>
        </xdr:from>
        <xdr:to>
          <xdr:col>6</xdr:col>
          <xdr:colOff>209001</xdr:colOff>
          <xdr:row>54</xdr:row>
          <xdr:rowOff>141750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GrpSpPr/>
          </xdr:nvGrpSpPr>
          <xdr:grpSpPr>
            <a:xfrm>
              <a:off x="1436072" y="10590339"/>
              <a:ext cx="211204" cy="314661"/>
              <a:chOff x="1607522" y="11980910"/>
              <a:chExt cx="211204" cy="352760"/>
            </a:xfrm>
          </xdr:grpSpPr>
          <xdr:sp macro="" textlink="">
            <xdr:nvSpPr>
              <xdr:cNvPr id="1087" name="Check Box 18" hidden="1">
                <a:extLst>
                  <a:ext uri="{63B3BB69-23CF-44E3-9099-C40C66FF867C}">
                    <a14:compatExt spid="_x0000_s1087"/>
                  </a:ext>
                  <a:ext uri="{FF2B5EF4-FFF2-40B4-BE49-F238E27FC236}">
                    <a16:creationId xmlns:a16="http://schemas.microsoft.com/office/drawing/2014/main" id="{00000000-0008-0000-0000-00003F040000}"/>
                  </a:ext>
                </a:extLst>
              </xdr:cNvPr>
              <xdr:cNvSpPr/>
            </xdr:nvSpPr>
            <xdr:spPr bwMode="auto">
              <a:xfrm>
                <a:off x="1612284" y="11980910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8" name="Check Box 19" hidden="1">
                <a:extLst>
                  <a:ext uri="{63B3BB69-23CF-44E3-9099-C40C66FF867C}">
                    <a14:compatExt spid="_x0000_s1088"/>
                  </a:ext>
                  <a:ext uri="{FF2B5EF4-FFF2-40B4-BE49-F238E27FC236}">
                    <a16:creationId xmlns:a16="http://schemas.microsoft.com/office/drawing/2014/main" id="{00000000-0008-0000-0000-000040040000}"/>
                  </a:ext>
                </a:extLst>
              </xdr:cNvPr>
              <xdr:cNvSpPr/>
            </xdr:nvSpPr>
            <xdr:spPr bwMode="auto">
              <a:xfrm>
                <a:off x="1607522" y="12188601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198629</xdr:colOff>
          <xdr:row>53</xdr:row>
          <xdr:rowOff>8942</xdr:rowOff>
        </xdr:from>
        <xdr:to>
          <xdr:col>26</xdr:col>
          <xdr:colOff>15822</xdr:colOff>
          <xdr:row>54</xdr:row>
          <xdr:rowOff>175975</xdr:rowOff>
        </xdr:to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pSpPr/>
          </xdr:nvGrpSpPr>
          <xdr:grpSpPr>
            <a:xfrm>
              <a:off x="4875404" y="10562642"/>
              <a:ext cx="217243" cy="376583"/>
              <a:chOff x="5046854" y="11990939"/>
              <a:chExt cx="217243" cy="338412"/>
            </a:xfrm>
          </xdr:grpSpPr>
          <xdr:sp macro="" textlink="">
            <xdr:nvSpPr>
              <xdr:cNvPr id="1089" name="Check Box 18" hidden="1">
                <a:extLst>
                  <a:ext uri="{63B3BB69-23CF-44E3-9099-C40C66FF867C}">
                    <a14:compatExt spid="_x0000_s1089"/>
                  </a:ext>
                  <a:ext uri="{FF2B5EF4-FFF2-40B4-BE49-F238E27FC236}">
                    <a16:creationId xmlns:a16="http://schemas.microsoft.com/office/drawing/2014/main" id="{00000000-0008-0000-0000-000041040000}"/>
                  </a:ext>
                </a:extLst>
              </xdr:cNvPr>
              <xdr:cNvSpPr/>
            </xdr:nvSpPr>
            <xdr:spPr bwMode="auto">
              <a:xfrm>
                <a:off x="5046854" y="11990939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90" name="Check Box 19" hidden="1">
                <a:extLst>
                  <a:ext uri="{63B3BB69-23CF-44E3-9099-C40C66FF867C}">
                    <a14:compatExt spid="_x0000_s1090"/>
                  </a:ext>
                  <a:ext uri="{FF2B5EF4-FFF2-40B4-BE49-F238E27FC236}">
                    <a16:creationId xmlns:a16="http://schemas.microsoft.com/office/drawing/2014/main" id="{00000000-0008-0000-0000-000042040000}"/>
                  </a:ext>
                </a:extLst>
              </xdr:cNvPr>
              <xdr:cNvSpPr/>
            </xdr:nvSpPr>
            <xdr:spPr bwMode="auto">
              <a:xfrm>
                <a:off x="5046854" y="12184274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10</xdr:row>
          <xdr:rowOff>9525</xdr:rowOff>
        </xdr:from>
        <xdr:to>
          <xdr:col>21</xdr:col>
          <xdr:colOff>28575</xdr:colOff>
          <xdr:row>10</xdr:row>
          <xdr:rowOff>200025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9525</xdr:rowOff>
        </xdr:from>
        <xdr:to>
          <xdr:col>9</xdr:col>
          <xdr:colOff>19050</xdr:colOff>
          <xdr:row>12</xdr:row>
          <xdr:rowOff>200025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19050</xdr:colOff>
          <xdr:row>20</xdr:row>
          <xdr:rowOff>19050</xdr:rowOff>
        </xdr:from>
        <xdr:to>
          <xdr:col>25</xdr:col>
          <xdr:colOff>190500</xdr:colOff>
          <xdr:row>21</xdr:row>
          <xdr:rowOff>200025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GrpSpPr/>
          </xdr:nvGrpSpPr>
          <xdr:grpSpPr>
            <a:xfrm>
              <a:off x="4895850" y="3762375"/>
              <a:ext cx="171450" cy="390525"/>
              <a:chOff x="5067300" y="4010025"/>
              <a:chExt cx="171450" cy="390525"/>
            </a:xfrm>
          </xdr:grpSpPr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5067300" y="40100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5067300" y="4219575"/>
                <a:ext cx="171449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19050</xdr:colOff>
          <xdr:row>20</xdr:row>
          <xdr:rowOff>19050</xdr:rowOff>
        </xdr:from>
        <xdr:to>
          <xdr:col>35</xdr:col>
          <xdr:colOff>190500</xdr:colOff>
          <xdr:row>21</xdr:row>
          <xdr:rowOff>200025</xdr:rowOff>
        </xdr:to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GrpSpPr/>
          </xdr:nvGrpSpPr>
          <xdr:grpSpPr>
            <a:xfrm>
              <a:off x="6896100" y="3762375"/>
              <a:ext cx="171450" cy="390525"/>
              <a:chOff x="7067550" y="4010025"/>
              <a:chExt cx="171450" cy="390525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7067550" y="40100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7067550" y="421957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57</xdr:row>
          <xdr:rowOff>35984</xdr:rowOff>
        </xdr:from>
        <xdr:to>
          <xdr:col>17</xdr:col>
          <xdr:colOff>34790</xdr:colOff>
          <xdr:row>58</xdr:row>
          <xdr:rowOff>169334</xdr:rowOff>
        </xdr:to>
        <xdr:grpSp>
          <xdr:nvGrpSpPr>
            <xdr:cNvPr id="39" name="群組 21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GrpSpPr/>
          </xdr:nvGrpSpPr>
          <xdr:grpSpPr>
            <a:xfrm>
              <a:off x="3076575" y="11332634"/>
              <a:ext cx="396740" cy="342900"/>
              <a:chOff x="6572261" y="5895973"/>
              <a:chExt cx="581025" cy="552000"/>
            </a:xfrm>
          </xdr:grpSpPr>
          <xdr:sp macro="" textlink="">
            <xdr:nvSpPr>
              <xdr:cNvPr id="1121" name="Check Box 18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6572261" y="5895973"/>
                <a:ext cx="5810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22" name="Check Box 19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6572261" y="6209850"/>
                <a:ext cx="581025" cy="2381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58</xdr:row>
          <xdr:rowOff>9525</xdr:rowOff>
        </xdr:from>
        <xdr:to>
          <xdr:col>20</xdr:col>
          <xdr:colOff>19050</xdr:colOff>
          <xdr:row>59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58</xdr:row>
          <xdr:rowOff>9525</xdr:rowOff>
        </xdr:from>
        <xdr:to>
          <xdr:col>25</xdr:col>
          <xdr:colOff>190500</xdr:colOff>
          <xdr:row>59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12</xdr:row>
          <xdr:rowOff>9525</xdr:rowOff>
        </xdr:from>
        <xdr:to>
          <xdr:col>21</xdr:col>
          <xdr:colOff>28575</xdr:colOff>
          <xdr:row>12</xdr:row>
          <xdr:rowOff>200025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19050</xdr:rowOff>
        </xdr:from>
        <xdr:to>
          <xdr:col>9</xdr:col>
          <xdr:colOff>19050</xdr:colOff>
          <xdr:row>11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80" mc:Ignorable="a14" a14:legacySpreadsheetColorIndex="18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57</xdr:row>
          <xdr:rowOff>200025</xdr:rowOff>
        </xdr:from>
        <xdr:to>
          <xdr:col>31</xdr:col>
          <xdr:colOff>28575</xdr:colOff>
          <xdr:row>59</xdr:row>
          <xdr:rowOff>28575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0</xdr:colOff>
          <xdr:row>35</xdr:row>
          <xdr:rowOff>190500</xdr:rowOff>
        </xdr:from>
        <xdr:to>
          <xdr:col>29</xdr:col>
          <xdr:colOff>60738</xdr:colOff>
          <xdr:row>38</xdr:row>
          <xdr:rowOff>48676</xdr:rowOff>
        </xdr:to>
        <xdr:grpSp>
          <xdr:nvGrpSpPr>
            <xdr:cNvPr id="32" name="グループ化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GrpSpPr/>
          </xdr:nvGrpSpPr>
          <xdr:grpSpPr>
            <a:xfrm>
              <a:off x="5476875" y="7105650"/>
              <a:ext cx="260763" cy="486826"/>
              <a:chOff x="5647983" y="9436875"/>
              <a:chExt cx="260763" cy="477353"/>
            </a:xfrm>
          </xdr:grpSpPr>
          <xdr:sp macro="" textlink="">
            <xdr:nvSpPr>
              <xdr:cNvPr id="1128" name="Check Box 55" hidden="1">
                <a:extLst>
                  <a:ext uri="{63B3BB69-23CF-44E3-9099-C40C66FF867C}">
                    <a14:compatExt spid="_x0000_s1128"/>
                  </a:ext>
                  <a:ext uri="{FF2B5EF4-FFF2-40B4-BE49-F238E27FC236}">
                    <a16:creationId xmlns:a16="http://schemas.microsoft.com/office/drawing/2014/main" id="{00000000-0008-0000-0000-000068040000}"/>
                  </a:ext>
                </a:extLst>
              </xdr:cNvPr>
              <xdr:cNvSpPr/>
            </xdr:nvSpPr>
            <xdr:spPr bwMode="auto">
              <a:xfrm>
                <a:off x="5647983" y="9436875"/>
                <a:ext cx="213693" cy="27532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29" name="Check Box 56" hidden="1">
                <a:extLst>
                  <a:ext uri="{63B3BB69-23CF-44E3-9099-C40C66FF867C}">
                    <a14:compatExt spid="_x0000_s1129"/>
                  </a:ext>
                  <a:ext uri="{FF2B5EF4-FFF2-40B4-BE49-F238E27FC236}">
                    <a16:creationId xmlns:a16="http://schemas.microsoft.com/office/drawing/2014/main" id="{00000000-0008-0000-0000-000069040000}"/>
                  </a:ext>
                </a:extLst>
              </xdr:cNvPr>
              <xdr:cNvSpPr/>
            </xdr:nvSpPr>
            <xdr:spPr bwMode="auto">
              <a:xfrm>
                <a:off x="5652217" y="9618928"/>
                <a:ext cx="256529" cy="2953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45</xdr:row>
          <xdr:rowOff>19050</xdr:rowOff>
        </xdr:from>
        <xdr:to>
          <xdr:col>20</xdr:col>
          <xdr:colOff>9525</xdr:colOff>
          <xdr:row>46</xdr:row>
          <xdr:rowOff>38100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46</xdr:row>
          <xdr:rowOff>0</xdr:rowOff>
        </xdr:from>
        <xdr:to>
          <xdr:col>20</xdr:col>
          <xdr:colOff>9525</xdr:colOff>
          <xdr:row>47</xdr:row>
          <xdr:rowOff>19050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47</xdr:row>
          <xdr:rowOff>0</xdr:rowOff>
        </xdr:from>
        <xdr:to>
          <xdr:col>20</xdr:col>
          <xdr:colOff>9525</xdr:colOff>
          <xdr:row>48</xdr:row>
          <xdr:rowOff>19050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9525</xdr:colOff>
          <xdr:row>48</xdr:row>
          <xdr:rowOff>0</xdr:rowOff>
        </xdr:from>
        <xdr:to>
          <xdr:col>20</xdr:col>
          <xdr:colOff>19050</xdr:colOff>
          <xdr:row>49</xdr:row>
          <xdr:rowOff>9525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9525</xdr:colOff>
          <xdr:row>48</xdr:row>
          <xdr:rowOff>152400</xdr:rowOff>
        </xdr:from>
        <xdr:to>
          <xdr:col>20</xdr:col>
          <xdr:colOff>19050</xdr:colOff>
          <xdr:row>50</xdr:row>
          <xdr:rowOff>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9525</xdr:colOff>
          <xdr:row>49</xdr:row>
          <xdr:rowOff>152400</xdr:rowOff>
        </xdr:from>
        <xdr:to>
          <xdr:col>20</xdr:col>
          <xdr:colOff>19050</xdr:colOff>
          <xdr:row>51</xdr:row>
          <xdr:rowOff>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9525</xdr:colOff>
          <xdr:row>50</xdr:row>
          <xdr:rowOff>161925</xdr:rowOff>
        </xdr:from>
        <xdr:to>
          <xdr:col>20</xdr:col>
          <xdr:colOff>19050</xdr:colOff>
          <xdr:row>52</xdr:row>
          <xdr:rowOff>9525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9525</xdr:colOff>
          <xdr:row>51</xdr:row>
          <xdr:rowOff>152400</xdr:rowOff>
        </xdr:from>
        <xdr:to>
          <xdr:col>20</xdr:col>
          <xdr:colOff>19050</xdr:colOff>
          <xdr:row>53</xdr:row>
          <xdr:rowOff>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9525</xdr:colOff>
          <xdr:row>52</xdr:row>
          <xdr:rowOff>152400</xdr:rowOff>
        </xdr:from>
        <xdr:to>
          <xdr:col>20</xdr:col>
          <xdr:colOff>19050</xdr:colOff>
          <xdr:row>53</xdr:row>
          <xdr:rowOff>180975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209550</xdr:rowOff>
        </xdr:from>
        <xdr:to>
          <xdr:col>4</xdr:col>
          <xdr:colOff>28575</xdr:colOff>
          <xdr:row>6</xdr:row>
          <xdr:rowOff>28575</xdr:rowOff>
        </xdr:to>
        <xdr:sp macro="" textlink="">
          <xdr:nvSpPr>
            <xdr:cNvPr id="2079" name="Check Box 29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10</xdr:col>
          <xdr:colOff>47625</xdr:colOff>
          <xdr:row>6</xdr:row>
          <xdr:rowOff>9525</xdr:rowOff>
        </xdr:to>
        <xdr:sp macro="" textlink="">
          <xdr:nvSpPr>
            <xdr:cNvPr id="2080" name="Check Box 30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6</xdr:row>
          <xdr:rowOff>19050</xdr:rowOff>
        </xdr:from>
        <xdr:to>
          <xdr:col>1</xdr:col>
          <xdr:colOff>9525</xdr:colOff>
          <xdr:row>7</xdr:row>
          <xdr:rowOff>28575</xdr:rowOff>
        </xdr:to>
        <xdr:sp macro="" textlink="">
          <xdr:nvSpPr>
            <xdr:cNvPr id="2081" name="Check Box 31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28575</xdr:rowOff>
        </xdr:from>
        <xdr:to>
          <xdr:col>1</xdr:col>
          <xdr:colOff>28575</xdr:colOff>
          <xdr:row>8</xdr:row>
          <xdr:rowOff>38100</xdr:rowOff>
        </xdr:to>
        <xdr:sp macro="" textlink="">
          <xdr:nvSpPr>
            <xdr:cNvPr id="2082" name="Check Box 32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8</xdr:row>
          <xdr:rowOff>9525</xdr:rowOff>
        </xdr:from>
        <xdr:to>
          <xdr:col>1</xdr:col>
          <xdr:colOff>19050</xdr:colOff>
          <xdr:row>9</xdr:row>
          <xdr:rowOff>19050</xdr:rowOff>
        </xdr:to>
        <xdr:sp macro="" textlink="">
          <xdr:nvSpPr>
            <xdr:cNvPr id="2083" name="Check Box 33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19050</xdr:rowOff>
        </xdr:from>
        <xdr:to>
          <xdr:col>1</xdr:col>
          <xdr:colOff>19050</xdr:colOff>
          <xdr:row>10</xdr:row>
          <xdr:rowOff>0</xdr:rowOff>
        </xdr:to>
        <xdr:sp macro="" textlink="">
          <xdr:nvSpPr>
            <xdr:cNvPr id="2084" name="Check Box 34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5</xdr:row>
          <xdr:rowOff>0</xdr:rowOff>
        </xdr:from>
        <xdr:to>
          <xdr:col>23</xdr:col>
          <xdr:colOff>66675</xdr:colOff>
          <xdr:row>6</xdr:row>
          <xdr:rowOff>0</xdr:rowOff>
        </xdr:to>
        <xdr:sp macro="" textlink="">
          <xdr:nvSpPr>
            <xdr:cNvPr id="2085" name="Check Box 35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6</xdr:row>
          <xdr:rowOff>19050</xdr:rowOff>
        </xdr:from>
        <xdr:to>
          <xdr:col>23</xdr:col>
          <xdr:colOff>66675</xdr:colOff>
          <xdr:row>7</xdr:row>
          <xdr:rowOff>9525</xdr:rowOff>
        </xdr:to>
        <xdr:sp macro="" textlink="">
          <xdr:nvSpPr>
            <xdr:cNvPr id="2086" name="Check Box 36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7</xdr:row>
          <xdr:rowOff>180975</xdr:rowOff>
        </xdr:from>
        <xdr:to>
          <xdr:col>23</xdr:col>
          <xdr:colOff>76200</xdr:colOff>
          <xdr:row>8</xdr:row>
          <xdr:rowOff>180975</xdr:rowOff>
        </xdr:to>
        <xdr:sp macro="" textlink="">
          <xdr:nvSpPr>
            <xdr:cNvPr id="2087" name="Check Box 37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8</xdr:row>
          <xdr:rowOff>180975</xdr:rowOff>
        </xdr:from>
        <xdr:to>
          <xdr:col>23</xdr:col>
          <xdr:colOff>76200</xdr:colOff>
          <xdr:row>9</xdr:row>
          <xdr:rowOff>180975</xdr:rowOff>
        </xdr:to>
        <xdr:sp macro="" textlink="">
          <xdr:nvSpPr>
            <xdr:cNvPr id="2088" name="Check Box 38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38</xdr:col>
      <xdr:colOff>180975</xdr:colOff>
      <xdr:row>43</xdr:row>
      <xdr:rowOff>66675</xdr:rowOff>
    </xdr:from>
    <xdr:to>
      <xdr:col>40</xdr:col>
      <xdr:colOff>238125</xdr:colOff>
      <xdr:row>44</xdr:row>
      <xdr:rowOff>180975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096250" y="717232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38100</xdr:colOff>
      <xdr:row>55</xdr:row>
      <xdr:rowOff>9525</xdr:rowOff>
    </xdr:from>
    <xdr:to>
      <xdr:col>40</xdr:col>
      <xdr:colOff>295275</xdr:colOff>
      <xdr:row>56</xdr:row>
      <xdr:rowOff>66675</xdr:rowOff>
    </xdr:to>
    <xdr:sp macro="" textlink="">
      <xdr:nvSpPr>
        <xdr:cNvPr id="29" name="矢印: 左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8153400" y="9429750"/>
          <a:ext cx="457200" cy="2476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76199</xdr:colOff>
      <xdr:row>36</xdr:row>
      <xdr:rowOff>23812</xdr:rowOff>
    </xdr:from>
    <xdr:to>
      <xdr:col>40</xdr:col>
      <xdr:colOff>133349</xdr:colOff>
      <xdr:row>37</xdr:row>
      <xdr:rowOff>157162</xdr:rowOff>
    </xdr:to>
    <xdr:sp macro="" textlink="">
      <xdr:nvSpPr>
        <xdr:cNvPr id="32" name="矢印: 左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8677274" y="5205412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71438</xdr:colOff>
      <xdr:row>38</xdr:row>
      <xdr:rowOff>38100</xdr:rowOff>
    </xdr:from>
    <xdr:to>
      <xdr:col>40</xdr:col>
      <xdr:colOff>128588</xdr:colOff>
      <xdr:row>40</xdr:row>
      <xdr:rowOff>0</xdr:rowOff>
    </xdr:to>
    <xdr:sp macro="" textlink="">
      <xdr:nvSpPr>
        <xdr:cNvPr id="33" name="矢印: 左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8672513" y="556260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47625</xdr:colOff>
      <xdr:row>28</xdr:row>
      <xdr:rowOff>57150</xdr:rowOff>
    </xdr:from>
    <xdr:to>
      <xdr:col>40</xdr:col>
      <xdr:colOff>104775</xdr:colOff>
      <xdr:row>30</xdr:row>
      <xdr:rowOff>114300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8648700" y="3533775"/>
          <a:ext cx="457200" cy="2286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180975</xdr:colOff>
          <xdr:row>66</xdr:row>
          <xdr:rowOff>19050</xdr:rowOff>
        </xdr:from>
        <xdr:to>
          <xdr:col>8</xdr:col>
          <xdr:colOff>152400</xdr:colOff>
          <xdr:row>68</xdr:row>
          <xdr:rowOff>9525</xdr:rowOff>
        </xdr:to>
        <xdr:grpSp>
          <xdr:nvGrpSpPr>
            <xdr:cNvPr id="31" name="グループ化 30">
              <a:extLst>
                <a:ext uri="{FF2B5EF4-FFF2-40B4-BE49-F238E27FC236}">
                  <a16:creationId xmlns:a16="http://schemas.microsoft.com/office/drawing/2014/main" id="{00000000-0008-0000-0100-00001F000000}"/>
                </a:ext>
              </a:extLst>
            </xdr:cNvPr>
            <xdr:cNvGrpSpPr/>
          </xdr:nvGrpSpPr>
          <xdr:grpSpPr>
            <a:xfrm>
              <a:off x="1581150" y="11553825"/>
              <a:ext cx="171450" cy="390525"/>
              <a:chOff x="2171700" y="6905625"/>
              <a:chExt cx="171450" cy="390525"/>
            </a:xfrm>
          </xdr:grpSpPr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  <a:ext uri="{FF2B5EF4-FFF2-40B4-BE49-F238E27FC236}">
                    <a16:creationId xmlns:a16="http://schemas.microsoft.com/office/drawing/2014/main" id="{00000000-0008-0000-0100-000029080000}"/>
                  </a:ext>
                </a:extLst>
              </xdr:cNvPr>
              <xdr:cNvSpPr/>
            </xdr:nvSpPr>
            <xdr:spPr bwMode="auto">
              <a:xfrm>
                <a:off x="2171700" y="69056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  <a:ext uri="{FF2B5EF4-FFF2-40B4-BE49-F238E27FC236}">
                    <a16:creationId xmlns:a16="http://schemas.microsoft.com/office/drawing/2014/main" id="{00000000-0008-0000-0100-00002A080000}"/>
                  </a:ext>
                </a:extLst>
              </xdr:cNvPr>
              <xdr:cNvSpPr/>
            </xdr:nvSpPr>
            <xdr:spPr bwMode="auto">
              <a:xfrm>
                <a:off x="2171700" y="711517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152400</xdr:colOff>
          <xdr:row>66</xdr:row>
          <xdr:rowOff>19050</xdr:rowOff>
        </xdr:from>
        <xdr:to>
          <xdr:col>17</xdr:col>
          <xdr:colOff>152400</xdr:colOff>
          <xdr:row>67</xdr:row>
          <xdr:rowOff>200025</xdr:rowOff>
        </xdr:to>
        <xdr:grpSp>
          <xdr:nvGrpSpPr>
            <xdr:cNvPr id="35" name="グループ化 34">
              <a:extLst>
                <a:ext uri="{FF2B5EF4-FFF2-40B4-BE49-F238E27FC236}">
                  <a16:creationId xmlns:a16="http://schemas.microsoft.com/office/drawing/2014/main" id="{00000000-0008-0000-0100-000023000000}"/>
                </a:ext>
              </a:extLst>
            </xdr:cNvPr>
            <xdr:cNvGrpSpPr/>
          </xdr:nvGrpSpPr>
          <xdr:grpSpPr>
            <a:xfrm>
              <a:off x="3352800" y="11553825"/>
              <a:ext cx="200025" cy="371475"/>
              <a:chOff x="3962400" y="6905625"/>
              <a:chExt cx="171450" cy="371475"/>
            </a:xfrm>
          </xdr:grpSpPr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  <a:ext uri="{FF2B5EF4-FFF2-40B4-BE49-F238E27FC236}">
                    <a16:creationId xmlns:a16="http://schemas.microsoft.com/office/drawing/2014/main" id="{00000000-0008-0000-0100-00002B080000}"/>
                  </a:ext>
                </a:extLst>
              </xdr:cNvPr>
              <xdr:cNvSpPr/>
            </xdr:nvSpPr>
            <xdr:spPr bwMode="auto">
              <a:xfrm>
                <a:off x="3962400" y="69056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  <a:ext uri="{FF2B5EF4-FFF2-40B4-BE49-F238E27FC236}">
                    <a16:creationId xmlns:a16="http://schemas.microsoft.com/office/drawing/2014/main" id="{00000000-0008-0000-0100-00002C080000}"/>
                  </a:ext>
                </a:extLst>
              </xdr:cNvPr>
              <xdr:cNvSpPr/>
            </xdr:nvSpPr>
            <xdr:spPr bwMode="auto">
              <a:xfrm>
                <a:off x="3962400" y="70961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57150</xdr:rowOff>
        </xdr:from>
        <xdr:to>
          <xdr:col>6</xdr:col>
          <xdr:colOff>161925</xdr:colOff>
          <xdr:row>65</xdr:row>
          <xdr:rowOff>9525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219075</xdr:rowOff>
        </xdr:from>
        <xdr:to>
          <xdr:col>6</xdr:col>
          <xdr:colOff>161925</xdr:colOff>
          <xdr:row>69</xdr:row>
          <xdr:rowOff>161925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9525</xdr:rowOff>
        </xdr:from>
        <xdr:to>
          <xdr:col>6</xdr:col>
          <xdr:colOff>161925</xdr:colOff>
          <xdr:row>68</xdr:row>
          <xdr:rowOff>180975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5</xdr:row>
          <xdr:rowOff>85725</xdr:rowOff>
        </xdr:from>
        <xdr:to>
          <xdr:col>15</xdr:col>
          <xdr:colOff>57150</xdr:colOff>
          <xdr:row>6</xdr:row>
          <xdr:rowOff>142875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7</xdr:row>
          <xdr:rowOff>85725</xdr:rowOff>
        </xdr:from>
        <xdr:to>
          <xdr:col>15</xdr:col>
          <xdr:colOff>57150</xdr:colOff>
          <xdr:row>8</xdr:row>
          <xdr:rowOff>142875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190500</xdr:colOff>
          <xdr:row>0</xdr:row>
          <xdr:rowOff>221560</xdr:rowOff>
        </xdr:from>
        <xdr:to>
          <xdr:col>36</xdr:col>
          <xdr:colOff>10913</xdr:colOff>
          <xdr:row>4</xdr:row>
          <xdr:rowOff>57149</xdr:rowOff>
        </xdr:to>
        <xdr:grpSp>
          <xdr:nvGrpSpPr>
            <xdr:cNvPr id="23" name="群組 1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GrpSpPr/>
          </xdr:nvGrpSpPr>
          <xdr:grpSpPr>
            <a:xfrm>
              <a:off x="5991225" y="221560"/>
              <a:ext cx="1420613" cy="692839"/>
              <a:chOff x="1638300" y="798663"/>
              <a:chExt cx="2056719" cy="549327"/>
            </a:xfrm>
          </xdr:grpSpPr>
          <xdr:sp macro="" textlink="">
            <xdr:nvSpPr>
              <xdr:cNvPr id="3105" name="Check Box 1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200-0000210C0000}"/>
                  </a:ext>
                </a:extLst>
              </xdr:cNvPr>
              <xdr:cNvSpPr/>
            </xdr:nvSpPr>
            <xdr:spPr bwMode="auto">
              <a:xfrm>
                <a:off x="1638300" y="1109863"/>
                <a:ext cx="581021" cy="2381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6" name="Check Box 2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200-0000220C0000}"/>
                  </a:ext>
                </a:extLst>
              </xdr:cNvPr>
              <xdr:cNvSpPr/>
            </xdr:nvSpPr>
            <xdr:spPr bwMode="auto">
              <a:xfrm>
                <a:off x="1638300" y="800104"/>
                <a:ext cx="581021" cy="2381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7" name="Check Box 3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200-0000230C0000}"/>
                  </a:ext>
                </a:extLst>
              </xdr:cNvPr>
              <xdr:cNvSpPr/>
            </xdr:nvSpPr>
            <xdr:spPr bwMode="auto">
              <a:xfrm>
                <a:off x="3113998" y="798663"/>
                <a:ext cx="58102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22</xdr:col>
      <xdr:colOff>193300</xdr:colOff>
      <xdr:row>64</xdr:row>
      <xdr:rowOff>187699</xdr:rowOff>
    </xdr:from>
    <xdr:to>
      <xdr:col>28</xdr:col>
      <xdr:colOff>66675</xdr:colOff>
      <xdr:row>66</xdr:row>
      <xdr:rowOff>3362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793875" y="11541499"/>
          <a:ext cx="1073525" cy="2728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kumimoji="1" lang="ja-JP" altLang="en-US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署名 </a:t>
          </a:r>
          <a:r>
            <a:rPr kumimoji="1" lang="en-US" altLang="ja-JP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Ký</a:t>
          </a:r>
          <a:r>
            <a:rPr kumimoji="1" lang="ja-JP" altLang="en-US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　</a:t>
          </a:r>
          <a:r>
            <a:rPr kumimoji="1" lang="en-US" altLang="ja-JP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tên</a:t>
          </a:r>
          <a:endParaRPr kumimoji="1" lang="ja-JP" altLang="en-US" sz="11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0</xdr:row>
          <xdr:rowOff>0</xdr:rowOff>
        </xdr:from>
        <xdr:to>
          <xdr:col>13</xdr:col>
          <xdr:colOff>190500</xdr:colOff>
          <xdr:row>0</xdr:row>
          <xdr:rowOff>200025</xdr:rowOff>
        </xdr:to>
        <xdr:sp macro="" textlink="">
          <xdr:nvSpPr>
            <xdr:cNvPr id="3322" name="Check Box 25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2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0</xdr:row>
          <xdr:rowOff>19050</xdr:rowOff>
        </xdr:from>
        <xdr:to>
          <xdr:col>20</xdr:col>
          <xdr:colOff>0</xdr:colOff>
          <xdr:row>0</xdr:row>
          <xdr:rowOff>219075</xdr:rowOff>
        </xdr:to>
        <xdr:sp macro="" textlink="">
          <xdr:nvSpPr>
            <xdr:cNvPr id="3330" name="Check Box 258" hidden="1">
              <a:extLst>
                <a:ext uri="{63B3BB69-23CF-44E3-9099-C40C66FF867C}">
                  <a14:compatExt spid="_x0000_s3330"/>
                </a:ext>
                <a:ext uri="{FF2B5EF4-FFF2-40B4-BE49-F238E27FC236}">
                  <a16:creationId xmlns:a16="http://schemas.microsoft.com/office/drawing/2014/main" id="{00000000-0008-0000-0200-00000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191727</xdr:colOff>
          <xdr:row>7</xdr:row>
          <xdr:rowOff>154885</xdr:rowOff>
        </xdr:from>
        <xdr:to>
          <xdr:col>36</xdr:col>
          <xdr:colOff>12140</xdr:colOff>
          <xdr:row>11</xdr:row>
          <xdr:rowOff>76200</xdr:rowOff>
        </xdr:to>
        <xdr:grpSp>
          <xdr:nvGrpSpPr>
            <xdr:cNvPr id="93" name="群組 1">
              <a:extLst>
                <a:ext uri="{FF2B5EF4-FFF2-40B4-BE49-F238E27FC236}">
                  <a16:creationId xmlns:a16="http://schemas.microsoft.com/office/drawing/2014/main" id="{00000000-0008-0000-0200-00005D000000}"/>
                </a:ext>
              </a:extLst>
            </xdr:cNvPr>
            <xdr:cNvGrpSpPr/>
          </xdr:nvGrpSpPr>
          <xdr:grpSpPr>
            <a:xfrm>
              <a:off x="5992452" y="1526485"/>
              <a:ext cx="1420613" cy="759515"/>
              <a:chOff x="1638300" y="798663"/>
              <a:chExt cx="2056732" cy="602195"/>
            </a:xfrm>
          </xdr:grpSpPr>
          <xdr:sp macro="" textlink="">
            <xdr:nvSpPr>
              <xdr:cNvPr id="3331" name="Check Box 1" hidden="1">
                <a:extLst>
                  <a:ext uri="{63B3BB69-23CF-44E3-9099-C40C66FF867C}">
                    <a14:compatExt spid="_x0000_s3331"/>
                  </a:ext>
                  <a:ext uri="{FF2B5EF4-FFF2-40B4-BE49-F238E27FC236}">
                    <a16:creationId xmlns:a16="http://schemas.microsoft.com/office/drawing/2014/main" id="{00000000-0008-0000-0200-0000030D0000}"/>
                  </a:ext>
                </a:extLst>
              </xdr:cNvPr>
              <xdr:cNvSpPr/>
            </xdr:nvSpPr>
            <xdr:spPr bwMode="auto">
              <a:xfrm>
                <a:off x="1638300" y="1162730"/>
                <a:ext cx="581025" cy="23812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332" name="Check Box 2" hidden="1">
                <a:extLst>
                  <a:ext uri="{63B3BB69-23CF-44E3-9099-C40C66FF867C}">
                    <a14:compatExt spid="_x0000_s3332"/>
                  </a:ext>
                  <a:ext uri="{FF2B5EF4-FFF2-40B4-BE49-F238E27FC236}">
                    <a16:creationId xmlns:a16="http://schemas.microsoft.com/office/drawing/2014/main" id="{00000000-0008-0000-0200-0000040D0000}"/>
                  </a:ext>
                </a:extLst>
              </xdr:cNvPr>
              <xdr:cNvSpPr/>
            </xdr:nvSpPr>
            <xdr:spPr bwMode="auto">
              <a:xfrm>
                <a:off x="1638300" y="800104"/>
                <a:ext cx="581025" cy="2381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333" name="Check Box 3" hidden="1">
                <a:extLst>
                  <a:ext uri="{63B3BB69-23CF-44E3-9099-C40C66FF867C}">
                    <a14:compatExt spid="_x0000_s3333"/>
                  </a:ext>
                  <a:ext uri="{FF2B5EF4-FFF2-40B4-BE49-F238E27FC236}">
                    <a16:creationId xmlns:a16="http://schemas.microsoft.com/office/drawing/2014/main" id="{00000000-0008-0000-0200-0000050D0000}"/>
                  </a:ext>
                </a:extLst>
              </xdr:cNvPr>
              <xdr:cNvSpPr/>
            </xdr:nvSpPr>
            <xdr:spPr bwMode="auto">
              <a:xfrm>
                <a:off x="3114007" y="798663"/>
                <a:ext cx="581025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66675</xdr:colOff>
      <xdr:row>24</xdr:row>
      <xdr:rowOff>0</xdr:rowOff>
    </xdr:from>
    <xdr:to>
      <xdr:col>41</xdr:col>
      <xdr:colOff>123825</xdr:colOff>
      <xdr:row>25</xdr:row>
      <xdr:rowOff>142875</xdr:rowOff>
    </xdr:to>
    <xdr:sp macro="" textlink="">
      <xdr:nvSpPr>
        <xdr:cNvPr id="106" name="矢印: 左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8067675" y="3790950"/>
          <a:ext cx="619125" cy="3238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44</xdr:col>
      <xdr:colOff>114302</xdr:colOff>
      <xdr:row>28</xdr:row>
      <xdr:rowOff>190498</xdr:rowOff>
    </xdr:from>
    <xdr:to>
      <xdr:col>45</xdr:col>
      <xdr:colOff>85725</xdr:colOff>
      <xdr:row>30</xdr:row>
      <xdr:rowOff>38099</xdr:rowOff>
    </xdr:to>
    <xdr:sp macro="" textlink="">
      <xdr:nvSpPr>
        <xdr:cNvPr id="20" name="矢印: 左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 rot="16200000">
          <a:off x="9705975" y="4800600"/>
          <a:ext cx="228601" cy="17144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56</xdr:col>
      <xdr:colOff>85724</xdr:colOff>
      <xdr:row>28</xdr:row>
      <xdr:rowOff>190500</xdr:rowOff>
    </xdr:from>
    <xdr:to>
      <xdr:col>57</xdr:col>
      <xdr:colOff>28574</xdr:colOff>
      <xdr:row>30</xdr:row>
      <xdr:rowOff>57150</xdr:rowOff>
    </xdr:to>
    <xdr:sp macro="" textlink="">
      <xdr:nvSpPr>
        <xdr:cNvPr id="21" name="矢印: 左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 rot="16200000">
          <a:off x="12053887" y="4824412"/>
          <a:ext cx="247650" cy="142875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13" Type="http://schemas.openxmlformats.org/officeDocument/2006/relationships/ctrlProp" Target="../ctrlProps/ctrlProp31.xml"/><Relationship Id="rId18" Type="http://schemas.openxmlformats.org/officeDocument/2006/relationships/ctrlProp" Target="../ctrlProps/ctrlProp36.xml"/><Relationship Id="rId26" Type="http://schemas.openxmlformats.org/officeDocument/2006/relationships/ctrlProp" Target="../ctrlProps/ctrlProp4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9.xml"/><Relationship Id="rId7" Type="http://schemas.openxmlformats.org/officeDocument/2006/relationships/ctrlProp" Target="../ctrlProps/ctrlProp25.xml"/><Relationship Id="rId12" Type="http://schemas.openxmlformats.org/officeDocument/2006/relationships/ctrlProp" Target="../ctrlProps/ctrlProp30.xml"/><Relationship Id="rId17" Type="http://schemas.openxmlformats.org/officeDocument/2006/relationships/ctrlProp" Target="../ctrlProps/ctrlProp35.xml"/><Relationship Id="rId25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4.xml"/><Relationship Id="rId20" Type="http://schemas.openxmlformats.org/officeDocument/2006/relationships/ctrlProp" Target="../ctrlProps/ctrlProp38.xml"/><Relationship Id="rId29" Type="http://schemas.openxmlformats.org/officeDocument/2006/relationships/ctrlProp" Target="../ctrlProps/ctrlProp4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4.xml"/><Relationship Id="rId11" Type="http://schemas.openxmlformats.org/officeDocument/2006/relationships/ctrlProp" Target="../ctrlProps/ctrlProp29.xml"/><Relationship Id="rId24" Type="http://schemas.openxmlformats.org/officeDocument/2006/relationships/ctrlProp" Target="../ctrlProps/ctrlProp42.xml"/><Relationship Id="rId5" Type="http://schemas.openxmlformats.org/officeDocument/2006/relationships/ctrlProp" Target="../ctrlProps/ctrlProp23.xml"/><Relationship Id="rId15" Type="http://schemas.openxmlformats.org/officeDocument/2006/relationships/ctrlProp" Target="../ctrlProps/ctrlProp33.xml"/><Relationship Id="rId23" Type="http://schemas.openxmlformats.org/officeDocument/2006/relationships/ctrlProp" Target="../ctrlProps/ctrlProp41.xml"/><Relationship Id="rId28" Type="http://schemas.openxmlformats.org/officeDocument/2006/relationships/ctrlProp" Target="../ctrlProps/ctrlProp46.xml"/><Relationship Id="rId10" Type="http://schemas.openxmlformats.org/officeDocument/2006/relationships/ctrlProp" Target="../ctrlProps/ctrlProp28.xml"/><Relationship Id="rId19" Type="http://schemas.openxmlformats.org/officeDocument/2006/relationships/ctrlProp" Target="../ctrlProps/ctrlProp37.xml"/><Relationship Id="rId31" Type="http://schemas.openxmlformats.org/officeDocument/2006/relationships/ctrlProp" Target="../ctrlProps/ctrlProp49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Relationship Id="rId14" Type="http://schemas.openxmlformats.org/officeDocument/2006/relationships/ctrlProp" Target="../ctrlProps/ctrlProp32.xml"/><Relationship Id="rId22" Type="http://schemas.openxmlformats.org/officeDocument/2006/relationships/ctrlProp" Target="../ctrlProps/ctrlProp40.xml"/><Relationship Id="rId27" Type="http://schemas.openxmlformats.org/officeDocument/2006/relationships/ctrlProp" Target="../ctrlProps/ctrlProp45.xml"/><Relationship Id="rId30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5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2.xml"/><Relationship Id="rId11" Type="http://schemas.openxmlformats.org/officeDocument/2006/relationships/ctrlProp" Target="../ctrlProps/ctrlProp57.xml"/><Relationship Id="rId5" Type="http://schemas.openxmlformats.org/officeDocument/2006/relationships/ctrlProp" Target="../ctrlProps/ctrlProp51.xml"/><Relationship Id="rId10" Type="http://schemas.openxmlformats.org/officeDocument/2006/relationships/ctrlProp" Target="../ctrlProps/ctrlProp56.xml"/><Relationship Id="rId4" Type="http://schemas.openxmlformats.org/officeDocument/2006/relationships/ctrlProp" Target="../ctrlProps/ctrlProp50.xml"/><Relationship Id="rId9" Type="http://schemas.openxmlformats.org/officeDocument/2006/relationships/ctrlProp" Target="../ctrlProps/ctrlProp5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/>
  <dimension ref="A1:BM83"/>
  <sheetViews>
    <sheetView view="pageBreakPreview" topLeftCell="A43" zoomScaleNormal="100" zoomScaleSheetLayoutView="100" workbookViewId="0">
      <selection activeCell="H25" sqref="H25:AN27"/>
    </sheetView>
  </sheetViews>
  <sheetFormatPr defaultColWidth="2.625" defaultRowHeight="13.5" customHeight="1"/>
  <cols>
    <col min="1" max="1" width="6.75" style="28" customWidth="1"/>
    <col min="2" max="2" width="2.625" style="28"/>
    <col min="3" max="4" width="2.125" style="28" customWidth="1"/>
    <col min="5" max="6" width="2.625" style="28"/>
    <col min="7" max="7" width="2.75" style="28" customWidth="1"/>
    <col min="8" max="8" width="2.25" style="28" customWidth="1"/>
    <col min="9" max="9" width="2.625" style="28"/>
    <col min="10" max="10" width="2.125" style="28" customWidth="1"/>
    <col min="11" max="11" width="1.625" style="28" customWidth="1"/>
    <col min="12" max="12" width="2.125" style="28" customWidth="1"/>
    <col min="13" max="13" width="3.25" style="28" bestFit="1" customWidth="1"/>
    <col min="14" max="14" width="2.625" style="28"/>
    <col min="15" max="16" width="2.125" style="28" customWidth="1"/>
    <col min="17" max="18" width="2.625" style="28"/>
    <col min="19" max="20" width="2.25" style="28" customWidth="1"/>
    <col min="21" max="22" width="2.625" style="28"/>
    <col min="23" max="23" width="1.625" style="28" customWidth="1"/>
    <col min="24" max="24" width="2.25" style="28" customWidth="1"/>
    <col min="25" max="43" width="2.625" style="28"/>
    <col min="44" max="44" width="0.25" style="28" customWidth="1"/>
    <col min="45" max="46" width="2.625" style="28"/>
    <col min="47" max="47" width="7.875" style="28" bestFit="1" customWidth="1"/>
    <col min="48" max="16384" width="2.625" style="28"/>
  </cols>
  <sheetData>
    <row r="1" spans="1:40" ht="6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ht="14.25" customHeight="1">
      <c r="A2" s="305" t="s">
        <v>345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"/>
      <c r="AJ2" s="3"/>
      <c r="AK2" s="3"/>
      <c r="AL2" s="3"/>
      <c r="AM2" s="3"/>
      <c r="AN2" s="3"/>
    </row>
    <row r="3" spans="1:40" ht="14.25" customHeight="1">
      <c r="A3" s="306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"/>
      <c r="AJ3" s="3"/>
      <c r="AK3" s="3"/>
      <c r="AL3" s="3"/>
      <c r="AM3" s="3"/>
      <c r="AN3" s="3"/>
    </row>
    <row r="4" spans="1:40" ht="14.25" customHeight="1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  <c r="AG4" s="306"/>
      <c r="AH4" s="306"/>
      <c r="AI4" s="3"/>
      <c r="AJ4" s="3"/>
      <c r="AK4" s="3"/>
      <c r="AL4" s="3"/>
      <c r="AM4" s="3"/>
      <c r="AN4" s="3"/>
    </row>
    <row r="5" spans="1:40" ht="6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X5" s="348" t="s">
        <v>337</v>
      </c>
      <c r="Y5" s="348"/>
      <c r="Z5" s="348"/>
      <c r="AA5" s="348"/>
      <c r="AB5" s="348"/>
      <c r="AC5" s="348"/>
      <c r="AD5" s="43"/>
      <c r="AE5" s="43"/>
      <c r="AF5" s="43"/>
      <c r="AG5" s="43"/>
      <c r="AH5" s="43"/>
      <c r="AI5" s="3"/>
      <c r="AJ5" s="3"/>
      <c r="AK5" s="3"/>
      <c r="AL5" s="3"/>
      <c r="AM5" s="3"/>
      <c r="AN5" s="3"/>
    </row>
    <row r="6" spans="1:40" ht="13.5" customHeight="1">
      <c r="A6" s="175" t="s">
        <v>346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43"/>
      <c r="X6" s="348"/>
      <c r="Y6" s="348"/>
      <c r="Z6" s="348"/>
      <c r="AA6" s="348"/>
      <c r="AB6" s="348"/>
      <c r="AC6" s="348"/>
      <c r="AD6" s="43"/>
      <c r="AE6" s="43"/>
      <c r="AF6" s="43"/>
      <c r="AG6" s="43"/>
      <c r="AH6" s="43"/>
      <c r="AI6" s="3"/>
      <c r="AJ6" s="3"/>
      <c r="AK6" s="3"/>
      <c r="AL6" s="3"/>
      <c r="AM6" s="3"/>
      <c r="AN6" s="3"/>
    </row>
    <row r="7" spans="1:40" ht="16.7" customHeight="1">
      <c r="A7" s="162" t="s">
        <v>34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38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38"/>
      <c r="AJ7" s="3"/>
      <c r="AK7" s="3"/>
      <c r="AL7" s="3"/>
      <c r="AM7" s="3"/>
      <c r="AN7" s="3"/>
    </row>
    <row r="8" spans="1:40" ht="6.75" customHeight="1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3"/>
      <c r="S8" s="3"/>
      <c r="T8" s="3"/>
      <c r="U8" s="3"/>
      <c r="V8" s="3"/>
      <c r="W8" s="3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5"/>
      <c r="AI8" s="45"/>
      <c r="AJ8" s="3"/>
      <c r="AK8" s="3"/>
      <c r="AL8" s="3"/>
      <c r="AM8" s="3"/>
      <c r="AN8" s="3"/>
    </row>
    <row r="9" spans="1:40" ht="18.75" customHeight="1" thickBot="1">
      <c r="A9" s="1" t="s">
        <v>23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4"/>
      <c r="R9" s="3"/>
      <c r="S9" s="3"/>
      <c r="T9" s="3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3"/>
      <c r="AJ9" s="3"/>
      <c r="AK9" s="3"/>
      <c r="AL9" s="3"/>
      <c r="AM9" s="3"/>
      <c r="AN9" s="3"/>
    </row>
    <row r="10" spans="1:40" ht="16.5" customHeight="1">
      <c r="A10" s="313" t="s">
        <v>59</v>
      </c>
      <c r="B10" s="314"/>
      <c r="C10" s="314"/>
      <c r="D10" s="314"/>
      <c r="E10" s="314"/>
      <c r="F10" s="314"/>
      <c r="G10" s="388"/>
      <c r="H10" s="342" t="s">
        <v>324</v>
      </c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4"/>
      <c r="U10" s="342" t="s">
        <v>347</v>
      </c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4"/>
      <c r="AH10" s="3"/>
      <c r="AI10" s="329"/>
      <c r="AJ10" s="3"/>
      <c r="AK10" s="3"/>
      <c r="AL10" s="3"/>
      <c r="AM10" s="3"/>
      <c r="AN10" s="3"/>
    </row>
    <row r="11" spans="1:40" s="30" customFormat="1" ht="16.5" customHeight="1" thickBot="1">
      <c r="A11" s="349"/>
      <c r="B11" s="350"/>
      <c r="C11" s="350"/>
      <c r="D11" s="350"/>
      <c r="E11" s="350"/>
      <c r="F11" s="350"/>
      <c r="G11" s="389"/>
      <c r="H11" s="63"/>
      <c r="I11" s="176"/>
      <c r="J11" s="66" t="s">
        <v>260</v>
      </c>
      <c r="K11" s="62"/>
      <c r="L11" s="62"/>
      <c r="M11" s="62"/>
      <c r="N11" s="62"/>
      <c r="O11" s="62"/>
      <c r="P11" s="62"/>
      <c r="Q11" s="65"/>
      <c r="R11" s="65"/>
      <c r="S11" s="65"/>
      <c r="T11" s="64"/>
      <c r="U11" s="177"/>
      <c r="V11" s="4" t="s">
        <v>24</v>
      </c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57"/>
      <c r="AI11" s="329"/>
      <c r="AJ11" s="2"/>
      <c r="AK11" s="2"/>
      <c r="AL11" s="2"/>
      <c r="AM11" s="2"/>
      <c r="AN11" s="2"/>
    </row>
    <row r="12" spans="1:40" ht="16.5" customHeight="1">
      <c r="A12" s="349"/>
      <c r="B12" s="350"/>
      <c r="C12" s="350"/>
      <c r="D12" s="350"/>
      <c r="E12" s="350"/>
      <c r="F12" s="350"/>
      <c r="G12" s="389"/>
      <c r="H12" s="63"/>
      <c r="I12" s="67"/>
      <c r="J12" s="67"/>
      <c r="K12" s="66"/>
      <c r="L12" s="66"/>
      <c r="M12" s="66"/>
      <c r="N12" s="66"/>
      <c r="O12" s="66"/>
      <c r="P12" s="66"/>
      <c r="Q12" s="66"/>
      <c r="R12" s="66"/>
      <c r="S12" s="67"/>
      <c r="T12" s="68"/>
      <c r="U12" s="342" t="s">
        <v>348</v>
      </c>
      <c r="V12" s="343"/>
      <c r="W12" s="343"/>
      <c r="X12" s="343"/>
      <c r="Y12" s="343"/>
      <c r="Z12" s="343"/>
      <c r="AA12" s="343"/>
      <c r="AB12" s="343"/>
      <c r="AC12" s="343"/>
      <c r="AD12" s="343"/>
      <c r="AE12" s="343"/>
      <c r="AF12" s="343"/>
      <c r="AG12" s="344"/>
      <c r="AH12" s="3"/>
      <c r="AI12" s="3"/>
      <c r="AJ12" s="3"/>
      <c r="AK12" s="3"/>
      <c r="AL12" s="3"/>
      <c r="AM12" s="3"/>
      <c r="AN12" s="3"/>
    </row>
    <row r="13" spans="1:40" ht="16.5" customHeight="1" thickBot="1">
      <c r="A13" s="330"/>
      <c r="B13" s="331"/>
      <c r="C13" s="331"/>
      <c r="D13" s="331"/>
      <c r="E13" s="331"/>
      <c r="F13" s="331"/>
      <c r="G13" s="390"/>
      <c r="H13" s="69"/>
      <c r="I13" s="178"/>
      <c r="J13" s="4" t="s">
        <v>25</v>
      </c>
      <c r="K13" s="70"/>
      <c r="L13" s="70"/>
      <c r="M13" s="70"/>
      <c r="N13" s="70"/>
      <c r="O13" s="70"/>
      <c r="P13" s="70"/>
      <c r="Q13" s="70"/>
      <c r="R13" s="70"/>
      <c r="S13" s="70"/>
      <c r="T13" s="71"/>
      <c r="U13" s="69"/>
      <c r="V13" s="179" t="s">
        <v>259</v>
      </c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1"/>
      <c r="AH13" s="3"/>
      <c r="AI13" s="3"/>
      <c r="AJ13" s="3"/>
      <c r="AK13" s="3"/>
      <c r="AL13" s="3"/>
      <c r="AM13" s="3"/>
      <c r="AN13" s="3"/>
    </row>
    <row r="14" spans="1:40" ht="18.75" customHeight="1" thickBot="1">
      <c r="A14" s="1" t="s">
        <v>3</v>
      </c>
      <c r="B14" s="3"/>
      <c r="C14" s="3"/>
      <c r="D14" s="3"/>
      <c r="E14" s="3"/>
      <c r="F14" s="3"/>
      <c r="G14" s="3"/>
      <c r="H14" s="47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6.5" customHeight="1">
      <c r="A15" s="332" t="s">
        <v>90</v>
      </c>
      <c r="B15" s="333"/>
      <c r="C15" s="333"/>
      <c r="D15" s="333"/>
      <c r="E15" s="333"/>
      <c r="F15" s="333"/>
      <c r="G15" s="333"/>
      <c r="H15" s="385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  <c r="AC15" s="386"/>
      <c r="AD15" s="386"/>
      <c r="AE15" s="386"/>
      <c r="AF15" s="386"/>
      <c r="AG15" s="386"/>
      <c r="AH15" s="386"/>
      <c r="AI15" s="386"/>
      <c r="AJ15" s="386"/>
      <c r="AK15" s="386"/>
      <c r="AL15" s="386"/>
      <c r="AM15" s="386"/>
      <c r="AN15" s="387"/>
    </row>
    <row r="16" spans="1:40" s="30" customFormat="1" ht="16.5" customHeight="1">
      <c r="A16" s="334"/>
      <c r="B16" s="335"/>
      <c r="C16" s="335"/>
      <c r="D16" s="335"/>
      <c r="E16" s="335"/>
      <c r="F16" s="335"/>
      <c r="G16" s="335"/>
      <c r="H16" s="369"/>
      <c r="I16" s="370"/>
      <c r="J16" s="370"/>
      <c r="K16" s="370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70"/>
      <c r="W16" s="370"/>
      <c r="X16" s="370"/>
      <c r="Y16" s="370"/>
      <c r="Z16" s="370"/>
      <c r="AA16" s="370"/>
      <c r="AB16" s="370"/>
      <c r="AC16" s="370"/>
      <c r="AD16" s="370"/>
      <c r="AE16" s="370"/>
      <c r="AF16" s="370"/>
      <c r="AG16" s="370"/>
      <c r="AH16" s="370"/>
      <c r="AI16" s="370"/>
      <c r="AJ16" s="370"/>
      <c r="AK16" s="370"/>
      <c r="AL16" s="370"/>
      <c r="AM16" s="370"/>
      <c r="AN16" s="371"/>
    </row>
    <row r="17" spans="1:48" ht="16.5" customHeight="1">
      <c r="A17" s="336"/>
      <c r="B17" s="337"/>
      <c r="C17" s="337"/>
      <c r="D17" s="337"/>
      <c r="E17" s="337"/>
      <c r="F17" s="337"/>
      <c r="G17" s="337"/>
      <c r="H17" s="274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339"/>
    </row>
    <row r="18" spans="1:48" ht="16.5" customHeight="1">
      <c r="A18" s="317" t="s">
        <v>26</v>
      </c>
      <c r="B18" s="292"/>
      <c r="C18" s="292"/>
      <c r="D18" s="292"/>
      <c r="E18" s="292"/>
      <c r="F18" s="292"/>
      <c r="G18" s="292"/>
      <c r="H18" s="273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379"/>
    </row>
    <row r="19" spans="1:48" ht="16.5" customHeight="1">
      <c r="A19" s="349"/>
      <c r="B19" s="350"/>
      <c r="C19" s="350"/>
      <c r="D19" s="350"/>
      <c r="E19" s="350"/>
      <c r="F19" s="350"/>
      <c r="G19" s="350"/>
      <c r="H19" s="269"/>
      <c r="I19" s="270"/>
      <c r="J19" s="270"/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0"/>
      <c r="AJ19" s="270"/>
      <c r="AK19" s="270"/>
      <c r="AL19" s="270"/>
      <c r="AM19" s="270"/>
      <c r="AN19" s="380"/>
    </row>
    <row r="20" spans="1:48" ht="16.5" customHeight="1" thickBot="1">
      <c r="A20" s="349"/>
      <c r="B20" s="350"/>
      <c r="C20" s="350"/>
      <c r="D20" s="350"/>
      <c r="E20" s="350"/>
      <c r="F20" s="350"/>
      <c r="G20" s="350"/>
      <c r="H20" s="82"/>
      <c r="I20" s="16"/>
      <c r="J20" s="16"/>
      <c r="K20" s="16"/>
      <c r="L20" s="16"/>
      <c r="M20" s="16"/>
      <c r="N20" s="16"/>
      <c r="O20" s="16"/>
      <c r="P20" s="16"/>
      <c r="Q20" s="16"/>
      <c r="R20" s="4"/>
      <c r="S20" s="81" t="s">
        <v>237</v>
      </c>
      <c r="T20" s="16"/>
      <c r="U20" s="4"/>
      <c r="V20" s="4"/>
      <c r="W20" s="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52"/>
    </row>
    <row r="21" spans="1:48" ht="16.5" customHeight="1">
      <c r="A21" s="313" t="s">
        <v>236</v>
      </c>
      <c r="B21" s="314"/>
      <c r="C21" s="314"/>
      <c r="D21" s="314"/>
      <c r="E21" s="314"/>
      <c r="F21" s="314"/>
      <c r="G21" s="314"/>
      <c r="H21" s="267"/>
      <c r="I21" s="268"/>
      <c r="J21" s="372" t="s">
        <v>101</v>
      </c>
      <c r="K21" s="372"/>
      <c r="L21" s="372"/>
      <c r="M21" s="268"/>
      <c r="N21" s="372" t="s">
        <v>100</v>
      </c>
      <c r="O21" s="372"/>
      <c r="P21" s="372"/>
      <c r="Q21" s="268"/>
      <c r="R21" s="268"/>
      <c r="S21" s="365" t="s">
        <v>99</v>
      </c>
      <c r="T21" s="366"/>
      <c r="U21" s="313" t="s">
        <v>27</v>
      </c>
      <c r="V21" s="314"/>
      <c r="W21" s="314"/>
      <c r="X21" s="314"/>
      <c r="Y21" s="315"/>
      <c r="Z21" s="74"/>
      <c r="AA21" s="381" t="s">
        <v>97</v>
      </c>
      <c r="AB21" s="381"/>
      <c r="AC21" s="382"/>
      <c r="AD21" s="357" t="s">
        <v>98</v>
      </c>
      <c r="AE21" s="358"/>
      <c r="AF21" s="358"/>
      <c r="AG21" s="358"/>
      <c r="AH21" s="358"/>
      <c r="AI21" s="359"/>
      <c r="AJ21" s="74"/>
      <c r="AK21" s="377" t="s">
        <v>5</v>
      </c>
      <c r="AL21" s="377"/>
      <c r="AM21" s="377"/>
      <c r="AN21" s="378"/>
    </row>
    <row r="22" spans="1:48" ht="16.5" customHeight="1" thickBot="1">
      <c r="A22" s="330"/>
      <c r="B22" s="331"/>
      <c r="C22" s="331"/>
      <c r="D22" s="331"/>
      <c r="E22" s="331"/>
      <c r="F22" s="331"/>
      <c r="G22" s="331"/>
      <c r="H22" s="283"/>
      <c r="I22" s="284"/>
      <c r="J22" s="373"/>
      <c r="K22" s="373"/>
      <c r="L22" s="373"/>
      <c r="M22" s="284"/>
      <c r="N22" s="373"/>
      <c r="O22" s="373"/>
      <c r="P22" s="373"/>
      <c r="Q22" s="284"/>
      <c r="R22" s="284"/>
      <c r="S22" s="367"/>
      <c r="T22" s="368"/>
      <c r="U22" s="330"/>
      <c r="V22" s="331"/>
      <c r="W22" s="331"/>
      <c r="X22" s="331"/>
      <c r="Y22" s="363"/>
      <c r="Z22" s="60"/>
      <c r="AA22" s="383" t="s">
        <v>4</v>
      </c>
      <c r="AB22" s="383"/>
      <c r="AC22" s="384"/>
      <c r="AD22" s="360"/>
      <c r="AE22" s="361"/>
      <c r="AF22" s="361"/>
      <c r="AG22" s="361"/>
      <c r="AH22" s="361"/>
      <c r="AI22" s="362"/>
      <c r="AJ22" s="75"/>
      <c r="AK22" s="340" t="s">
        <v>6</v>
      </c>
      <c r="AL22" s="340"/>
      <c r="AM22" s="340"/>
      <c r="AN22" s="341"/>
    </row>
    <row r="23" spans="1:48" ht="16.5" customHeight="1">
      <c r="A23" s="313" t="s">
        <v>37</v>
      </c>
      <c r="B23" s="314"/>
      <c r="C23" s="314"/>
      <c r="D23" s="314"/>
      <c r="E23" s="314"/>
      <c r="F23" s="314"/>
      <c r="G23" s="314"/>
      <c r="H23" s="267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338"/>
      <c r="U23" s="313" t="s">
        <v>28</v>
      </c>
      <c r="V23" s="314"/>
      <c r="W23" s="314"/>
      <c r="X23" s="314"/>
      <c r="Y23" s="315"/>
      <c r="Z23" s="267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338"/>
      <c r="AO23" s="153"/>
      <c r="AP23" s="154"/>
      <c r="AQ23" s="154"/>
      <c r="AR23" s="67"/>
      <c r="AS23" s="30"/>
      <c r="AT23" s="30"/>
      <c r="AU23" s="30"/>
      <c r="AV23" s="30"/>
    </row>
    <row r="24" spans="1:48" ht="16.5" customHeight="1" thickBot="1">
      <c r="A24" s="330"/>
      <c r="B24" s="331"/>
      <c r="C24" s="331"/>
      <c r="D24" s="331"/>
      <c r="E24" s="331"/>
      <c r="F24" s="331"/>
      <c r="G24" s="331"/>
      <c r="H24" s="283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364"/>
      <c r="U24" s="330"/>
      <c r="V24" s="331"/>
      <c r="W24" s="331"/>
      <c r="X24" s="331"/>
      <c r="Y24" s="363"/>
      <c r="Z24" s="283"/>
      <c r="AA24" s="284"/>
      <c r="AB24" s="284"/>
      <c r="AC24" s="284"/>
      <c r="AD24" s="284"/>
      <c r="AE24" s="284"/>
      <c r="AF24" s="284"/>
      <c r="AG24" s="284"/>
      <c r="AH24" s="284"/>
      <c r="AI24" s="284"/>
      <c r="AJ24" s="284"/>
      <c r="AK24" s="284"/>
      <c r="AL24" s="284"/>
      <c r="AM24" s="284"/>
      <c r="AN24" s="364"/>
      <c r="AO24" s="153"/>
      <c r="AP24" s="154"/>
      <c r="AQ24" s="154"/>
      <c r="AR24" s="154"/>
    </row>
    <row r="25" spans="1:48" ht="16.5" customHeight="1">
      <c r="A25" s="313" t="s">
        <v>60</v>
      </c>
      <c r="B25" s="314"/>
      <c r="C25" s="314"/>
      <c r="D25" s="314"/>
      <c r="E25" s="314"/>
      <c r="F25" s="314"/>
      <c r="G25" s="314"/>
      <c r="H25" s="351"/>
      <c r="I25" s="352"/>
      <c r="J25" s="352"/>
      <c r="K25" s="352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52"/>
      <c r="W25" s="352"/>
      <c r="X25" s="352"/>
      <c r="Y25" s="352"/>
      <c r="Z25" s="352"/>
      <c r="AA25" s="352"/>
      <c r="AB25" s="352"/>
      <c r="AC25" s="352"/>
      <c r="AD25" s="352"/>
      <c r="AE25" s="352"/>
      <c r="AF25" s="352"/>
      <c r="AG25" s="352"/>
      <c r="AH25" s="352"/>
      <c r="AI25" s="352"/>
      <c r="AJ25" s="352"/>
      <c r="AK25" s="352"/>
      <c r="AL25" s="352"/>
      <c r="AM25" s="352"/>
      <c r="AN25" s="353"/>
    </row>
    <row r="26" spans="1:48" ht="16.5" customHeight="1">
      <c r="A26" s="349"/>
      <c r="B26" s="350"/>
      <c r="C26" s="350"/>
      <c r="D26" s="350"/>
      <c r="E26" s="350"/>
      <c r="F26" s="350"/>
      <c r="G26" s="350"/>
      <c r="H26" s="354"/>
      <c r="I26" s="355"/>
      <c r="J26" s="355"/>
      <c r="K26" s="355"/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55"/>
      <c r="AK26" s="355"/>
      <c r="AL26" s="355"/>
      <c r="AM26" s="355"/>
      <c r="AN26" s="356"/>
    </row>
    <row r="27" spans="1:48" ht="16.5" customHeight="1" thickBot="1">
      <c r="A27" s="316"/>
      <c r="B27" s="295"/>
      <c r="C27" s="295"/>
      <c r="D27" s="295"/>
      <c r="E27" s="295"/>
      <c r="F27" s="295"/>
      <c r="G27" s="295"/>
      <c r="H27" s="354"/>
      <c r="I27" s="355"/>
      <c r="J27" s="355"/>
      <c r="K27" s="355"/>
      <c r="L27" s="355"/>
      <c r="M27" s="355"/>
      <c r="N27" s="355"/>
      <c r="O27" s="355"/>
      <c r="P27" s="355"/>
      <c r="Q27" s="355"/>
      <c r="R27" s="355"/>
      <c r="S27" s="355"/>
      <c r="T27" s="355"/>
      <c r="U27" s="355"/>
      <c r="V27" s="355"/>
      <c r="W27" s="355"/>
      <c r="X27" s="355"/>
      <c r="Y27" s="355"/>
      <c r="Z27" s="355"/>
      <c r="AA27" s="355"/>
      <c r="AB27" s="355"/>
      <c r="AC27" s="355"/>
      <c r="AD27" s="355"/>
      <c r="AE27" s="355"/>
      <c r="AF27" s="355"/>
      <c r="AG27" s="355"/>
      <c r="AH27" s="355"/>
      <c r="AI27" s="355"/>
      <c r="AJ27" s="355"/>
      <c r="AK27" s="355"/>
      <c r="AL27" s="355"/>
      <c r="AM27" s="355"/>
      <c r="AN27" s="356"/>
    </row>
    <row r="28" spans="1:48" ht="16.5" customHeight="1">
      <c r="A28" s="318" t="s">
        <v>61</v>
      </c>
      <c r="B28" s="319"/>
      <c r="C28" s="319"/>
      <c r="D28" s="319"/>
      <c r="E28" s="319"/>
      <c r="F28" s="319"/>
      <c r="G28" s="320"/>
      <c r="H28" s="267"/>
      <c r="I28" s="268"/>
      <c r="J28" s="268"/>
      <c r="K28" s="268"/>
      <c r="L28" s="268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  <c r="Y28" s="268"/>
      <c r="Z28" s="268"/>
      <c r="AA28" s="268"/>
      <c r="AB28" s="268"/>
      <c r="AC28" s="268"/>
      <c r="AD28" s="268"/>
      <c r="AE28" s="268"/>
      <c r="AF28" s="268"/>
      <c r="AG28" s="268"/>
      <c r="AH28" s="268"/>
      <c r="AI28" s="268"/>
      <c r="AJ28" s="268"/>
      <c r="AK28" s="268"/>
      <c r="AL28" s="268"/>
      <c r="AM28" s="268"/>
      <c r="AN28" s="338"/>
    </row>
    <row r="29" spans="1:48" ht="16.5" customHeight="1">
      <c r="A29" s="321"/>
      <c r="B29" s="322"/>
      <c r="C29" s="322"/>
      <c r="D29" s="322"/>
      <c r="E29" s="322"/>
      <c r="F29" s="322"/>
      <c r="G29" s="294"/>
      <c r="H29" s="269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270"/>
      <c r="AC29" s="270"/>
      <c r="AD29" s="270"/>
      <c r="AE29" s="270"/>
      <c r="AF29" s="270"/>
      <c r="AG29" s="270"/>
      <c r="AH29" s="270"/>
      <c r="AI29" s="270"/>
      <c r="AJ29" s="270"/>
      <c r="AK29" s="270"/>
      <c r="AL29" s="270"/>
      <c r="AM29" s="270"/>
      <c r="AN29" s="380"/>
    </row>
    <row r="30" spans="1:48" ht="16.5" customHeight="1">
      <c r="A30" s="323"/>
      <c r="B30" s="324"/>
      <c r="C30" s="324"/>
      <c r="D30" s="324"/>
      <c r="E30" s="324"/>
      <c r="F30" s="324"/>
      <c r="G30" s="325"/>
      <c r="H30" s="269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70"/>
      <c r="AA30" s="270"/>
      <c r="AB30" s="270"/>
      <c r="AC30" s="270"/>
      <c r="AD30" s="270"/>
      <c r="AE30" s="270"/>
      <c r="AF30" s="270"/>
      <c r="AG30" s="270"/>
      <c r="AH30" s="270"/>
      <c r="AI30" s="270"/>
      <c r="AJ30" s="270"/>
      <c r="AK30" s="270"/>
      <c r="AL30" s="270"/>
      <c r="AM30" s="270"/>
      <c r="AN30" s="380"/>
    </row>
    <row r="31" spans="1:48" ht="16.5" customHeight="1" thickBot="1">
      <c r="A31" s="326"/>
      <c r="B31" s="327"/>
      <c r="C31" s="327"/>
      <c r="D31" s="327"/>
      <c r="E31" s="327"/>
      <c r="F31" s="327"/>
      <c r="G31" s="328"/>
      <c r="H31" s="82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7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236" t="s">
        <v>66</v>
      </c>
      <c r="AE31" s="4"/>
      <c r="AF31" s="16"/>
      <c r="AG31" s="16"/>
      <c r="AH31" s="16"/>
      <c r="AI31" s="16"/>
      <c r="AJ31" s="16"/>
      <c r="AK31" s="16"/>
      <c r="AL31" s="16"/>
      <c r="AM31" s="16"/>
      <c r="AN31" s="77"/>
    </row>
    <row r="32" spans="1:48" ht="16.5" customHeight="1">
      <c r="A32" s="318" t="s">
        <v>62</v>
      </c>
      <c r="B32" s="319"/>
      <c r="C32" s="319"/>
      <c r="D32" s="319"/>
      <c r="E32" s="319"/>
      <c r="F32" s="319"/>
      <c r="G32" s="320"/>
      <c r="H32" s="406" t="s">
        <v>349</v>
      </c>
      <c r="I32" s="407"/>
      <c r="J32" s="407"/>
      <c r="K32" s="407"/>
      <c r="L32" s="407"/>
      <c r="M32" s="407"/>
      <c r="N32" s="407"/>
      <c r="O32" s="406" t="s">
        <v>350</v>
      </c>
      <c r="P32" s="408"/>
      <c r="Q32" s="408"/>
      <c r="R32" s="408"/>
      <c r="S32" s="408"/>
      <c r="T32" s="408"/>
      <c r="U32" s="408"/>
      <c r="V32" s="408"/>
      <c r="W32" s="409"/>
      <c r="X32" s="318" t="s">
        <v>29</v>
      </c>
      <c r="Y32" s="319"/>
      <c r="Z32" s="319"/>
      <c r="AA32" s="319"/>
      <c r="AB32" s="319"/>
      <c r="AC32" s="267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338"/>
    </row>
    <row r="33" spans="1:56" ht="16.5" customHeight="1" thickBot="1">
      <c r="A33" s="326"/>
      <c r="B33" s="327"/>
      <c r="C33" s="327"/>
      <c r="D33" s="327"/>
      <c r="E33" s="327"/>
      <c r="F33" s="327"/>
      <c r="G33" s="328"/>
      <c r="H33" s="283"/>
      <c r="I33" s="284"/>
      <c r="J33" s="284"/>
      <c r="K33" s="284"/>
      <c r="L33" s="284"/>
      <c r="M33" s="284"/>
      <c r="N33" s="284"/>
      <c r="O33" s="283"/>
      <c r="P33" s="284"/>
      <c r="Q33" s="284"/>
      <c r="R33" s="284"/>
      <c r="S33" s="284"/>
      <c r="T33" s="284"/>
      <c r="U33" s="284"/>
      <c r="V33" s="284"/>
      <c r="W33" s="364"/>
      <c r="X33" s="326"/>
      <c r="Y33" s="327"/>
      <c r="Z33" s="327"/>
      <c r="AA33" s="327"/>
      <c r="AB33" s="327"/>
      <c r="AC33" s="283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364"/>
    </row>
    <row r="34" spans="1:56" ht="18.75" customHeight="1" thickBot="1">
      <c r="A34" s="1" t="s">
        <v>351</v>
      </c>
      <c r="B34" s="3"/>
      <c r="C34" s="3"/>
      <c r="D34" s="3"/>
      <c r="E34" s="182"/>
      <c r="F34" s="3"/>
      <c r="G34" s="3"/>
      <c r="H34" s="3"/>
      <c r="I34" s="3"/>
      <c r="J34" s="3"/>
      <c r="K34" s="3"/>
      <c r="L34" s="3"/>
      <c r="M34" s="183"/>
      <c r="N34" s="183"/>
      <c r="O34" s="183"/>
      <c r="P34" s="183"/>
      <c r="Q34" s="183"/>
      <c r="R34" s="183"/>
      <c r="S34" s="18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56" ht="16.5" customHeight="1">
      <c r="A35" s="313" t="s">
        <v>352</v>
      </c>
      <c r="B35" s="314"/>
      <c r="C35" s="314"/>
      <c r="D35" s="314"/>
      <c r="E35" s="314"/>
      <c r="F35" s="314"/>
      <c r="G35" s="315"/>
      <c r="H35" s="184"/>
      <c r="I35" s="85" t="s">
        <v>91</v>
      </c>
      <c r="J35" s="185"/>
      <c r="K35" s="185"/>
      <c r="L35" s="85"/>
      <c r="M35" s="85"/>
      <c r="N35" s="85"/>
      <c r="O35" s="85"/>
      <c r="P35" s="185"/>
      <c r="Q35" s="55"/>
      <c r="R35" s="55"/>
      <c r="S35" s="55"/>
      <c r="T35" s="85"/>
      <c r="U35" s="85"/>
      <c r="V35" s="186"/>
      <c r="W35" s="410" t="s">
        <v>353</v>
      </c>
      <c r="X35" s="314"/>
      <c r="Y35" s="314"/>
      <c r="Z35" s="314"/>
      <c r="AA35" s="314"/>
      <c r="AB35" s="315"/>
      <c r="AC35" s="267"/>
      <c r="AD35" s="268"/>
      <c r="AE35" s="268"/>
      <c r="AF35" s="268"/>
      <c r="AG35" s="268"/>
      <c r="AH35" s="268"/>
      <c r="AI35" s="268"/>
      <c r="AJ35" s="268"/>
      <c r="AK35" s="268"/>
      <c r="AL35" s="268"/>
      <c r="AM35" s="268"/>
      <c r="AN35" s="338"/>
    </row>
    <row r="36" spans="1:56" ht="16.5" customHeight="1">
      <c r="A36" s="316"/>
      <c r="B36" s="295"/>
      <c r="C36" s="295"/>
      <c r="D36" s="295"/>
      <c r="E36" s="295"/>
      <c r="F36" s="295"/>
      <c r="G36" s="296"/>
      <c r="H36" s="187"/>
      <c r="I36" s="3" t="s">
        <v>354</v>
      </c>
      <c r="J36" s="182"/>
      <c r="K36" s="182"/>
      <c r="L36" s="3"/>
      <c r="M36" s="3"/>
      <c r="N36" s="3"/>
      <c r="O36" s="3"/>
      <c r="P36" s="182"/>
      <c r="Q36" s="2"/>
      <c r="R36" s="2"/>
      <c r="S36" s="2"/>
      <c r="T36" s="3"/>
      <c r="U36" s="3"/>
      <c r="V36" s="14"/>
      <c r="W36" s="294"/>
      <c r="X36" s="295"/>
      <c r="Y36" s="295"/>
      <c r="Z36" s="295"/>
      <c r="AA36" s="295"/>
      <c r="AB36" s="296"/>
      <c r="AC36" s="274"/>
      <c r="AD36" s="272"/>
      <c r="AE36" s="272"/>
      <c r="AF36" s="272"/>
      <c r="AG36" s="272"/>
      <c r="AH36" s="272"/>
      <c r="AI36" s="272"/>
      <c r="AJ36" s="272"/>
      <c r="AK36" s="272"/>
      <c r="AL36" s="272"/>
      <c r="AM36" s="272"/>
      <c r="AN36" s="339"/>
    </row>
    <row r="37" spans="1:56" ht="16.5" customHeight="1">
      <c r="A37" s="317" t="s">
        <v>355</v>
      </c>
      <c r="B37" s="292"/>
      <c r="C37" s="292"/>
      <c r="D37" s="292"/>
      <c r="E37" s="292"/>
      <c r="F37" s="292"/>
      <c r="G37" s="292"/>
      <c r="H37" s="273"/>
      <c r="I37" s="271"/>
      <c r="J37" s="271"/>
      <c r="K37" s="271"/>
      <c r="L37" s="271"/>
      <c r="M37" s="259" t="s">
        <v>46</v>
      </c>
      <c r="N37" s="259"/>
      <c r="O37" s="271"/>
      <c r="P37" s="271"/>
      <c r="Q37" s="259" t="s">
        <v>47</v>
      </c>
      <c r="R37" s="259"/>
      <c r="S37" s="271"/>
      <c r="T37" s="271"/>
      <c r="U37" s="402" t="s">
        <v>48</v>
      </c>
      <c r="V37" s="403"/>
      <c r="W37" s="291" t="s">
        <v>356</v>
      </c>
      <c r="X37" s="292"/>
      <c r="Y37" s="292"/>
      <c r="Z37" s="292"/>
      <c r="AA37" s="292"/>
      <c r="AB37" s="293"/>
      <c r="AC37" s="188"/>
      <c r="AD37" s="6" t="s">
        <v>357</v>
      </c>
      <c r="AE37" s="174"/>
      <c r="AF37" s="5"/>
      <c r="AG37" s="5"/>
      <c r="AH37" s="5"/>
      <c r="AI37" s="5"/>
      <c r="AJ37" s="5"/>
      <c r="AK37" s="5"/>
      <c r="AL37" s="5"/>
      <c r="AM37" s="5"/>
      <c r="AN37" s="189"/>
    </row>
    <row r="38" spans="1:56" ht="16.5" customHeight="1">
      <c r="A38" s="316"/>
      <c r="B38" s="295"/>
      <c r="C38" s="295"/>
      <c r="D38" s="295"/>
      <c r="E38" s="295"/>
      <c r="F38" s="295"/>
      <c r="G38" s="295"/>
      <c r="H38" s="274"/>
      <c r="I38" s="272"/>
      <c r="J38" s="272"/>
      <c r="K38" s="272"/>
      <c r="L38" s="272"/>
      <c r="M38" s="260"/>
      <c r="N38" s="260"/>
      <c r="O38" s="272"/>
      <c r="P38" s="272"/>
      <c r="Q38" s="260"/>
      <c r="R38" s="260"/>
      <c r="S38" s="272"/>
      <c r="T38" s="272"/>
      <c r="U38" s="404"/>
      <c r="V38" s="405"/>
      <c r="W38" s="294"/>
      <c r="X38" s="295"/>
      <c r="Y38" s="295"/>
      <c r="Z38" s="295"/>
      <c r="AA38" s="295"/>
      <c r="AB38" s="296"/>
      <c r="AC38" s="190"/>
      <c r="AD38" s="191" t="s">
        <v>44</v>
      </c>
      <c r="AE38" s="50"/>
      <c r="AF38" s="302"/>
      <c r="AG38" s="302"/>
      <c r="AH38" s="302"/>
      <c r="AI38" s="302"/>
      <c r="AJ38" s="44" t="s">
        <v>45</v>
      </c>
      <c r="AK38" s="7"/>
      <c r="AL38" s="7"/>
      <c r="AM38" s="7"/>
      <c r="AN38" s="192"/>
    </row>
    <row r="39" spans="1:56" ht="16.5" customHeight="1">
      <c r="A39" s="193" t="s">
        <v>43</v>
      </c>
      <c r="B39" s="8"/>
      <c r="C39" s="8"/>
      <c r="D39" s="8"/>
      <c r="E39" s="8"/>
      <c r="F39" s="8"/>
      <c r="G39" s="3"/>
      <c r="H39" s="3"/>
      <c r="I39" s="3"/>
      <c r="J39" s="3"/>
      <c r="K39" s="3"/>
      <c r="L39" s="11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9"/>
    </row>
    <row r="40" spans="1:56" ht="16.5" customHeight="1">
      <c r="A40" s="394" t="s">
        <v>30</v>
      </c>
      <c r="B40" s="395"/>
      <c r="C40" s="395"/>
      <c r="D40" s="395"/>
      <c r="E40" s="395"/>
      <c r="F40" s="395"/>
      <c r="G40" s="395"/>
      <c r="H40" s="395"/>
      <c r="I40" s="395"/>
      <c r="J40" s="395"/>
      <c r="K40" s="395"/>
      <c r="L40" s="396"/>
      <c r="M40" s="400" t="s">
        <v>31</v>
      </c>
      <c r="N40" s="395"/>
      <c r="O40" s="395"/>
      <c r="P40" s="395"/>
      <c r="Q40" s="395"/>
      <c r="R40" s="395"/>
      <c r="S40" s="395"/>
      <c r="T40" s="395"/>
      <c r="U40" s="395"/>
      <c r="V40" s="395"/>
      <c r="W40" s="395"/>
      <c r="X40" s="396"/>
      <c r="Y40" s="346" t="s">
        <v>32</v>
      </c>
      <c r="Z40" s="346"/>
      <c r="AA40" s="346"/>
      <c r="AB40" s="346"/>
      <c r="AC40" s="346"/>
      <c r="AD40" s="346"/>
      <c r="AE40" s="346"/>
      <c r="AF40" s="346"/>
      <c r="AG40" s="346" t="s">
        <v>38</v>
      </c>
      <c r="AH40" s="346"/>
      <c r="AI40" s="346"/>
      <c r="AJ40" s="346"/>
      <c r="AK40" s="346"/>
      <c r="AL40" s="346"/>
      <c r="AM40" s="346"/>
      <c r="AN40" s="347"/>
    </row>
    <row r="41" spans="1:56" ht="16.5" customHeight="1">
      <c r="A41" s="397"/>
      <c r="B41" s="398"/>
      <c r="C41" s="398"/>
      <c r="D41" s="398"/>
      <c r="E41" s="398"/>
      <c r="F41" s="398"/>
      <c r="G41" s="398"/>
      <c r="H41" s="398"/>
      <c r="I41" s="398"/>
      <c r="J41" s="398"/>
      <c r="K41" s="398"/>
      <c r="L41" s="399"/>
      <c r="M41" s="401"/>
      <c r="N41" s="398"/>
      <c r="O41" s="398"/>
      <c r="P41" s="398"/>
      <c r="Q41" s="398"/>
      <c r="R41" s="398"/>
      <c r="S41" s="398"/>
      <c r="T41" s="398"/>
      <c r="U41" s="398"/>
      <c r="V41" s="398"/>
      <c r="W41" s="398"/>
      <c r="X41" s="399"/>
      <c r="Y41" s="346"/>
      <c r="Z41" s="346"/>
      <c r="AA41" s="346"/>
      <c r="AB41" s="346"/>
      <c r="AC41" s="346"/>
      <c r="AD41" s="346"/>
      <c r="AE41" s="346"/>
      <c r="AF41" s="346"/>
      <c r="AG41" s="346"/>
      <c r="AH41" s="346"/>
      <c r="AI41" s="346"/>
      <c r="AJ41" s="346"/>
      <c r="AK41" s="346"/>
      <c r="AL41" s="346"/>
      <c r="AM41" s="346"/>
      <c r="AN41" s="347"/>
    </row>
    <row r="42" spans="1:56" ht="16.5" customHeight="1">
      <c r="A42" s="257" t="s">
        <v>248</v>
      </c>
      <c r="B42" s="258"/>
      <c r="C42" s="258"/>
      <c r="D42" s="258"/>
      <c r="E42" s="374" t="s">
        <v>247</v>
      </c>
      <c r="F42" s="258"/>
      <c r="G42" s="258"/>
      <c r="H42" s="375"/>
      <c r="I42" s="258" t="s">
        <v>249</v>
      </c>
      <c r="J42" s="258"/>
      <c r="K42" s="258"/>
      <c r="L42" s="376"/>
      <c r="M42" s="257" t="s">
        <v>248</v>
      </c>
      <c r="N42" s="258"/>
      <c r="O42" s="258"/>
      <c r="P42" s="258"/>
      <c r="Q42" s="374" t="s">
        <v>247</v>
      </c>
      <c r="R42" s="258"/>
      <c r="S42" s="258"/>
      <c r="T42" s="375"/>
      <c r="U42" s="258" t="s">
        <v>249</v>
      </c>
      <c r="V42" s="258"/>
      <c r="W42" s="258"/>
      <c r="X42" s="37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7"/>
    </row>
    <row r="43" spans="1:56" ht="16.5" customHeight="1">
      <c r="A43" s="279"/>
      <c r="B43" s="271"/>
      <c r="C43" s="271"/>
      <c r="D43" s="271"/>
      <c r="E43" s="275"/>
      <c r="F43" s="271"/>
      <c r="G43" s="271"/>
      <c r="H43" s="276"/>
      <c r="I43" s="271"/>
      <c r="J43" s="271"/>
      <c r="K43" s="271"/>
      <c r="L43" s="281"/>
      <c r="M43" s="273"/>
      <c r="N43" s="271"/>
      <c r="O43" s="271"/>
      <c r="P43" s="271"/>
      <c r="Q43" s="275"/>
      <c r="R43" s="271"/>
      <c r="S43" s="271"/>
      <c r="T43" s="276"/>
      <c r="U43" s="271"/>
      <c r="V43" s="271"/>
      <c r="W43" s="271"/>
      <c r="X43" s="281"/>
      <c r="Y43" s="303"/>
      <c r="Z43" s="304"/>
      <c r="AA43" s="304"/>
      <c r="AB43" s="304"/>
      <c r="AC43" s="304"/>
      <c r="AD43" s="304"/>
      <c r="AE43" s="304"/>
      <c r="AF43" s="304"/>
      <c r="AG43" s="304"/>
      <c r="AH43" s="304"/>
      <c r="AI43" s="304"/>
      <c r="AJ43" s="304"/>
      <c r="AK43" s="304"/>
      <c r="AL43" s="304"/>
      <c r="AM43" s="304"/>
      <c r="AN43" s="345"/>
    </row>
    <row r="44" spans="1:56" ht="16.5" customHeight="1">
      <c r="A44" s="280"/>
      <c r="B44" s="272"/>
      <c r="C44" s="272"/>
      <c r="D44" s="272"/>
      <c r="E44" s="277"/>
      <c r="F44" s="272"/>
      <c r="G44" s="272"/>
      <c r="H44" s="278"/>
      <c r="I44" s="272"/>
      <c r="J44" s="272"/>
      <c r="K44" s="272"/>
      <c r="L44" s="282"/>
      <c r="M44" s="274"/>
      <c r="N44" s="272"/>
      <c r="O44" s="272"/>
      <c r="P44" s="272"/>
      <c r="Q44" s="277"/>
      <c r="R44" s="272"/>
      <c r="S44" s="272"/>
      <c r="T44" s="278"/>
      <c r="U44" s="272"/>
      <c r="V44" s="272"/>
      <c r="W44" s="272"/>
      <c r="X44" s="282"/>
      <c r="Y44" s="303"/>
      <c r="Z44" s="304"/>
      <c r="AA44" s="304"/>
      <c r="AB44" s="304"/>
      <c r="AC44" s="304"/>
      <c r="AD44" s="304"/>
      <c r="AE44" s="304"/>
      <c r="AF44" s="304"/>
      <c r="AG44" s="304"/>
      <c r="AH44" s="304"/>
      <c r="AI44" s="304"/>
      <c r="AJ44" s="304"/>
      <c r="AK44" s="304"/>
      <c r="AL44" s="304"/>
      <c r="AM44" s="304"/>
      <c r="AN44" s="345"/>
    </row>
    <row r="45" spans="1:56" ht="16.5" customHeight="1">
      <c r="A45" s="279"/>
      <c r="B45" s="271"/>
      <c r="C45" s="271"/>
      <c r="D45" s="271"/>
      <c r="E45" s="275"/>
      <c r="F45" s="271"/>
      <c r="G45" s="271"/>
      <c r="H45" s="276"/>
      <c r="I45" s="271"/>
      <c r="J45" s="271"/>
      <c r="K45" s="271"/>
      <c r="L45" s="281"/>
      <c r="M45" s="273"/>
      <c r="N45" s="271"/>
      <c r="O45" s="271"/>
      <c r="P45" s="271"/>
      <c r="Q45" s="275"/>
      <c r="R45" s="271"/>
      <c r="S45" s="271"/>
      <c r="T45" s="276"/>
      <c r="U45" s="271"/>
      <c r="V45" s="271"/>
      <c r="W45" s="271"/>
      <c r="X45" s="281"/>
      <c r="Y45" s="303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45"/>
    </row>
    <row r="46" spans="1:56" ht="16.5" customHeight="1">
      <c r="A46" s="280"/>
      <c r="B46" s="272"/>
      <c r="C46" s="272"/>
      <c r="D46" s="272"/>
      <c r="E46" s="277"/>
      <c r="F46" s="272"/>
      <c r="G46" s="272"/>
      <c r="H46" s="278"/>
      <c r="I46" s="272"/>
      <c r="J46" s="272"/>
      <c r="K46" s="272"/>
      <c r="L46" s="282"/>
      <c r="M46" s="274"/>
      <c r="N46" s="272"/>
      <c r="O46" s="272"/>
      <c r="P46" s="272"/>
      <c r="Q46" s="277"/>
      <c r="R46" s="272"/>
      <c r="S46" s="272"/>
      <c r="T46" s="278"/>
      <c r="U46" s="272"/>
      <c r="V46" s="272"/>
      <c r="W46" s="272"/>
      <c r="X46" s="282"/>
      <c r="Y46" s="303"/>
      <c r="Z46" s="304"/>
      <c r="AA46" s="304"/>
      <c r="AB46" s="304"/>
      <c r="AC46" s="304"/>
      <c r="AD46" s="304"/>
      <c r="AE46" s="304"/>
      <c r="AF46" s="304"/>
      <c r="AG46" s="304"/>
      <c r="AH46" s="304"/>
      <c r="AI46" s="304"/>
      <c r="AJ46" s="304"/>
      <c r="AK46" s="304"/>
      <c r="AL46" s="304"/>
      <c r="AM46" s="304"/>
      <c r="AN46" s="345"/>
    </row>
    <row r="47" spans="1:56" ht="16.5" customHeight="1">
      <c r="A47" s="279"/>
      <c r="B47" s="271"/>
      <c r="C47" s="271"/>
      <c r="D47" s="271"/>
      <c r="E47" s="275"/>
      <c r="F47" s="271"/>
      <c r="G47" s="271"/>
      <c r="H47" s="276"/>
      <c r="I47" s="271"/>
      <c r="J47" s="271"/>
      <c r="K47" s="271"/>
      <c r="L47" s="281"/>
      <c r="M47" s="273"/>
      <c r="N47" s="271"/>
      <c r="O47" s="271"/>
      <c r="P47" s="271"/>
      <c r="Q47" s="275"/>
      <c r="R47" s="271"/>
      <c r="S47" s="271"/>
      <c r="T47" s="276"/>
      <c r="U47" s="271"/>
      <c r="V47" s="271"/>
      <c r="W47" s="271"/>
      <c r="X47" s="281"/>
      <c r="Y47" s="303"/>
      <c r="Z47" s="304"/>
      <c r="AA47" s="304"/>
      <c r="AB47" s="304"/>
      <c r="AC47" s="304"/>
      <c r="AD47" s="304"/>
      <c r="AE47" s="304"/>
      <c r="AF47" s="304"/>
      <c r="AG47" s="304"/>
      <c r="AH47" s="304"/>
      <c r="AI47" s="304"/>
      <c r="AJ47" s="304"/>
      <c r="AK47" s="304"/>
      <c r="AL47" s="304"/>
      <c r="AM47" s="304"/>
      <c r="AN47" s="345"/>
    </row>
    <row r="48" spans="1:56" ht="16.5" customHeight="1" thickBot="1">
      <c r="A48" s="301"/>
      <c r="B48" s="284"/>
      <c r="C48" s="284"/>
      <c r="D48" s="284"/>
      <c r="E48" s="299"/>
      <c r="F48" s="284"/>
      <c r="G48" s="284"/>
      <c r="H48" s="300"/>
      <c r="I48" s="284"/>
      <c r="J48" s="284"/>
      <c r="K48" s="284"/>
      <c r="L48" s="298"/>
      <c r="M48" s="283"/>
      <c r="N48" s="284"/>
      <c r="O48" s="284"/>
      <c r="P48" s="284"/>
      <c r="Q48" s="299"/>
      <c r="R48" s="284"/>
      <c r="S48" s="284"/>
      <c r="T48" s="300"/>
      <c r="U48" s="284"/>
      <c r="V48" s="284"/>
      <c r="W48" s="284"/>
      <c r="X48" s="298"/>
      <c r="Y48" s="393"/>
      <c r="Z48" s="391"/>
      <c r="AA48" s="391"/>
      <c r="AB48" s="391"/>
      <c r="AC48" s="391"/>
      <c r="AD48" s="391"/>
      <c r="AE48" s="391"/>
      <c r="AF48" s="391"/>
      <c r="AG48" s="391"/>
      <c r="AH48" s="391"/>
      <c r="AI48" s="391"/>
      <c r="AJ48" s="391"/>
      <c r="AK48" s="391"/>
      <c r="AL48" s="391"/>
      <c r="AM48" s="391"/>
      <c r="AN48" s="392"/>
      <c r="AS48" s="30"/>
      <c r="AT48" s="30"/>
      <c r="AU48" s="30"/>
      <c r="AV48" s="30"/>
      <c r="BC48" s="194"/>
      <c r="BD48" s="194"/>
    </row>
    <row r="49" spans="1:65" ht="16.5" customHeight="1">
      <c r="A49" s="261" t="s">
        <v>358</v>
      </c>
      <c r="B49" s="262"/>
      <c r="C49" s="262"/>
      <c r="D49" s="262"/>
      <c r="E49" s="262"/>
      <c r="F49" s="262"/>
      <c r="G49" s="263"/>
      <c r="H49" s="267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  <c r="AA49" s="268"/>
      <c r="AB49" s="268"/>
      <c r="AC49" s="268"/>
      <c r="AD49" s="268"/>
      <c r="AE49" s="268"/>
      <c r="AF49" s="268"/>
      <c r="AG49" s="268"/>
      <c r="AH49" s="268"/>
      <c r="AI49" s="268"/>
      <c r="AJ49" s="268"/>
      <c r="AK49" s="268"/>
      <c r="AL49" s="286"/>
      <c r="AM49" s="286"/>
      <c r="AN49" s="287"/>
      <c r="AO49" s="11"/>
      <c r="AP49" s="11"/>
      <c r="AQ49" s="11"/>
    </row>
    <row r="50" spans="1:65" ht="16.5" customHeight="1" thickBot="1">
      <c r="A50" s="264"/>
      <c r="B50" s="265"/>
      <c r="C50" s="265"/>
      <c r="D50" s="265"/>
      <c r="E50" s="265"/>
      <c r="F50" s="265"/>
      <c r="G50" s="266"/>
      <c r="H50" s="269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0"/>
      <c r="AC50" s="270"/>
      <c r="AD50" s="270"/>
      <c r="AE50" s="270"/>
      <c r="AF50" s="270"/>
      <c r="AG50" s="270"/>
      <c r="AH50" s="270"/>
      <c r="AI50" s="270"/>
      <c r="AJ50" s="270"/>
      <c r="AK50" s="270"/>
      <c r="AL50" s="288"/>
      <c r="AM50" s="288"/>
      <c r="AN50" s="289"/>
      <c r="AO50" s="11"/>
      <c r="AP50" s="11"/>
      <c r="AQ50" s="11"/>
    </row>
    <row r="51" spans="1:65" ht="13.5" customHeight="1">
      <c r="A51" s="290" t="s">
        <v>359</v>
      </c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"/>
    </row>
    <row r="52" spans="1:65" ht="6.75" customHeight="1">
      <c r="AS52" s="30"/>
      <c r="AT52" s="30"/>
      <c r="AU52" s="30"/>
      <c r="AV52" s="30"/>
      <c r="AW52" s="30"/>
      <c r="AX52" s="30"/>
      <c r="AY52" s="30"/>
      <c r="AZ52" s="30"/>
      <c r="BA52" s="30"/>
      <c r="BB52" s="30"/>
    </row>
    <row r="53" spans="1:65" ht="18.75" customHeight="1" thickBot="1">
      <c r="A53" s="10" t="s">
        <v>12</v>
      </c>
      <c r="B53" s="10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</row>
    <row r="54" spans="1:65" ht="16.5" customHeight="1">
      <c r="A54" s="253" t="s">
        <v>18</v>
      </c>
      <c r="B54" s="254"/>
      <c r="C54" s="254"/>
      <c r="D54" s="254"/>
      <c r="E54" s="254"/>
      <c r="F54" s="307"/>
      <c r="G54" s="18"/>
      <c r="H54" s="12" t="s">
        <v>360</v>
      </c>
      <c r="I54" s="19"/>
      <c r="J54" s="19"/>
      <c r="K54" s="19"/>
      <c r="L54" s="19"/>
      <c r="M54" s="19"/>
      <c r="N54" s="12"/>
      <c r="O54" s="19"/>
      <c r="P54" s="19"/>
      <c r="Q54" s="19"/>
      <c r="R54" s="19"/>
      <c r="S54" s="20"/>
      <c r="T54" s="309" t="s">
        <v>361</v>
      </c>
      <c r="U54" s="254"/>
      <c r="V54" s="254"/>
      <c r="W54" s="254"/>
      <c r="X54" s="254"/>
      <c r="Y54" s="307"/>
      <c r="Z54" s="18"/>
      <c r="AA54" s="12" t="s">
        <v>360</v>
      </c>
      <c r="AB54" s="19"/>
      <c r="AC54" s="19"/>
      <c r="AD54" s="19"/>
      <c r="AE54" s="19"/>
      <c r="AF54" s="21"/>
      <c r="AG54" s="12"/>
      <c r="AH54" s="19"/>
      <c r="AI54" s="19"/>
      <c r="AJ54" s="19"/>
      <c r="AK54" s="19"/>
      <c r="AL54" s="19"/>
      <c r="AM54" s="12"/>
      <c r="AN54" s="195"/>
      <c r="AS54" s="32"/>
      <c r="AT54" s="32"/>
      <c r="AU54" s="32"/>
      <c r="AV54" s="32"/>
      <c r="AW54" s="32"/>
      <c r="AX54" s="32"/>
      <c r="AY54" s="32"/>
      <c r="AZ54" s="32"/>
      <c r="BA54" s="32"/>
      <c r="BB54" s="32"/>
    </row>
    <row r="55" spans="1:65" s="30" customFormat="1" ht="16.5" customHeight="1" thickBot="1">
      <c r="A55" s="255"/>
      <c r="B55" s="256"/>
      <c r="C55" s="256"/>
      <c r="D55" s="256"/>
      <c r="E55" s="256"/>
      <c r="F55" s="308"/>
      <c r="G55" s="23"/>
      <c r="H55" s="233" t="s">
        <v>92</v>
      </c>
      <c r="I55" s="24"/>
      <c r="J55" s="24"/>
      <c r="K55" s="24"/>
      <c r="L55" s="311" t="s">
        <v>87</v>
      </c>
      <c r="M55" s="311"/>
      <c r="N55" s="311"/>
      <c r="O55" s="311"/>
      <c r="P55" s="311"/>
      <c r="Q55" s="297"/>
      <c r="R55" s="297"/>
      <c r="S55" s="312"/>
      <c r="T55" s="310"/>
      <c r="U55" s="256"/>
      <c r="V55" s="256"/>
      <c r="W55" s="256"/>
      <c r="X55" s="256"/>
      <c r="Y55" s="308"/>
      <c r="Z55" s="23"/>
      <c r="AA55" s="233" t="s">
        <v>92</v>
      </c>
      <c r="AB55" s="24"/>
      <c r="AC55" s="24"/>
      <c r="AD55" s="24"/>
      <c r="AE55" s="196" t="s">
        <v>362</v>
      </c>
      <c r="AF55" s="311" t="s">
        <v>65</v>
      </c>
      <c r="AG55" s="311"/>
      <c r="AH55" s="311"/>
      <c r="AI55" s="311"/>
      <c r="AJ55" s="297"/>
      <c r="AK55" s="297"/>
      <c r="AL55" s="297"/>
      <c r="AM55" s="297"/>
      <c r="AN55" s="197"/>
      <c r="BA55" s="285"/>
      <c r="BB55" s="285"/>
      <c r="BC55" s="32"/>
      <c r="BD55" s="32"/>
      <c r="BE55" s="32"/>
      <c r="BF55" s="32"/>
      <c r="BG55" s="32"/>
      <c r="BH55" s="32"/>
      <c r="BI55" s="78"/>
      <c r="BJ55" s="78"/>
      <c r="BK55" s="32"/>
      <c r="BL55" s="32"/>
      <c r="BM55" s="32"/>
    </row>
    <row r="56" spans="1:65" ht="6.75" customHeight="1">
      <c r="AS56" s="30"/>
      <c r="AT56" s="30"/>
      <c r="AU56" s="30"/>
      <c r="AV56" s="30"/>
      <c r="AW56" s="30"/>
      <c r="AX56" s="30"/>
      <c r="AY56" s="30"/>
      <c r="AZ56" s="30"/>
      <c r="BA56" s="285"/>
      <c r="BB56" s="285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</row>
    <row r="57" spans="1:65" s="32" customFormat="1" ht="18.75" customHeight="1" thickBot="1">
      <c r="A57" s="1" t="s">
        <v>75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</row>
    <row r="58" spans="1:65" s="30" customFormat="1" ht="16.5" customHeight="1">
      <c r="A58" s="253" t="s">
        <v>22</v>
      </c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  <c r="O58" s="254"/>
      <c r="P58" s="33"/>
      <c r="Q58" s="55" t="s">
        <v>7</v>
      </c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56"/>
      <c r="AU58" s="198"/>
      <c r="AV58" s="198"/>
      <c r="AW58" s="198"/>
      <c r="AX58" s="198"/>
      <c r="AY58" s="198"/>
      <c r="AZ58" s="198"/>
      <c r="BA58" s="198"/>
      <c r="BB58" s="19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</row>
    <row r="59" spans="1:65" s="30" customFormat="1" ht="16.5" customHeight="1" thickBot="1">
      <c r="A59" s="255"/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36"/>
      <c r="Q59" s="110" t="s">
        <v>8</v>
      </c>
      <c r="R59" s="110"/>
      <c r="S59" s="199" t="s">
        <v>363</v>
      </c>
      <c r="T59" s="37"/>
      <c r="U59" s="110" t="s">
        <v>212</v>
      </c>
      <c r="V59" s="110"/>
      <c r="W59" s="110"/>
      <c r="X59" s="110"/>
      <c r="Y59" s="37"/>
      <c r="Z59" s="37"/>
      <c r="AA59" s="110" t="s">
        <v>252</v>
      </c>
      <c r="AB59" s="110"/>
      <c r="AC59" s="110"/>
      <c r="AD59" s="110"/>
      <c r="AE59" s="37"/>
      <c r="AF59" s="37" t="s">
        <v>253</v>
      </c>
      <c r="AG59" s="37"/>
      <c r="AH59" s="37"/>
      <c r="AI59" s="37"/>
      <c r="AJ59" s="37" t="s">
        <v>364</v>
      </c>
      <c r="AK59" s="37"/>
      <c r="AL59" s="37"/>
      <c r="AM59" s="37"/>
      <c r="AN59" s="57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K59" s="198"/>
      <c r="BL59" s="198"/>
      <c r="BM59" s="198"/>
    </row>
    <row r="60" spans="1:65" ht="15" customHeight="1">
      <c r="A60" s="2" t="s">
        <v>365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S60" s="30"/>
      <c r="AT60" s="30"/>
      <c r="AU60" s="30"/>
      <c r="BC60" s="198"/>
      <c r="BD60" s="198"/>
      <c r="BE60" s="198"/>
      <c r="BF60" s="198"/>
      <c r="BG60" s="198"/>
      <c r="BH60" s="198"/>
      <c r="BI60" s="198"/>
      <c r="BJ60" s="198"/>
      <c r="BK60" s="198"/>
      <c r="BL60" s="198"/>
      <c r="BM60" s="198"/>
    </row>
    <row r="61" spans="1:65" s="198" customFormat="1" ht="18.75" customHeight="1">
      <c r="AO61" s="30"/>
      <c r="AP61" s="30"/>
      <c r="AQ61" s="30"/>
      <c r="AR61" s="30"/>
      <c r="AS61" s="30"/>
      <c r="AT61" s="30"/>
      <c r="AU61" s="30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</row>
    <row r="62" spans="1:65" ht="18.75" customHeight="1"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</row>
    <row r="63" spans="1:65" ht="18.75" customHeight="1"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</row>
    <row r="64" spans="1:65" ht="18.75" customHeight="1"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</row>
    <row r="65" spans="1:62" ht="18.75" customHeight="1">
      <c r="AO65" s="30"/>
      <c r="AP65" s="30"/>
      <c r="AQ65" s="30"/>
      <c r="AR65" s="30"/>
      <c r="BC65" s="30"/>
      <c r="BD65" s="30"/>
      <c r="BE65" s="30"/>
      <c r="BF65" s="30"/>
      <c r="BG65" s="30"/>
      <c r="BH65" s="30"/>
      <c r="BI65" s="30"/>
      <c r="BJ65" s="30"/>
    </row>
    <row r="66" spans="1:62" ht="18.75" customHeight="1">
      <c r="AO66" s="30"/>
      <c r="AP66" s="30"/>
      <c r="AQ66" s="30"/>
      <c r="AR66" s="30"/>
    </row>
    <row r="67" spans="1:62" ht="18.75" customHeight="1">
      <c r="AO67" s="30"/>
      <c r="AP67" s="30"/>
      <c r="AQ67" s="30"/>
      <c r="AR67" s="30"/>
    </row>
    <row r="68" spans="1:62" ht="18.75" customHeight="1"/>
    <row r="69" spans="1:62" ht="18.75" customHeight="1"/>
    <row r="70" spans="1:62" ht="12.75" customHeight="1">
      <c r="AM70" s="30"/>
      <c r="AN70" s="11"/>
    </row>
    <row r="71" spans="1:62" ht="12.75" customHeight="1">
      <c r="AM71" s="30"/>
      <c r="AN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</row>
    <row r="72" spans="1:62" ht="12.75" customHeight="1">
      <c r="AM72" s="30"/>
      <c r="AN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:62" ht="12.75" customHeight="1">
      <c r="AM73" s="30"/>
      <c r="AN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</row>
    <row r="74" spans="1:62" ht="12.75" customHeight="1">
      <c r="AM74" s="30"/>
      <c r="AN74" s="30"/>
      <c r="AO74" s="30"/>
      <c r="AP74" s="30"/>
      <c r="AQ74" s="30"/>
      <c r="AR74" s="30"/>
      <c r="BC74" s="30"/>
      <c r="BD74" s="30"/>
      <c r="BE74" s="30"/>
      <c r="BF74" s="30"/>
      <c r="BG74" s="30"/>
      <c r="BH74" s="30"/>
      <c r="BI74" s="30"/>
      <c r="BJ74" s="30"/>
    </row>
    <row r="75" spans="1:62" ht="12.75" customHeight="1">
      <c r="AM75" s="30"/>
      <c r="AN75" s="30"/>
      <c r="AO75" s="30"/>
      <c r="AP75" s="30"/>
      <c r="AQ75" s="30"/>
      <c r="AR75" s="30"/>
    </row>
    <row r="76" spans="1:62" ht="12.75" customHeight="1">
      <c r="AM76" s="30"/>
      <c r="AN76" s="30"/>
      <c r="AO76" s="30"/>
      <c r="AP76" s="30"/>
      <c r="AQ76" s="30"/>
      <c r="AR76" s="30"/>
    </row>
    <row r="77" spans="1:62" ht="12.75" customHeight="1">
      <c r="AM77" s="30"/>
    </row>
    <row r="78" spans="1:62" ht="12.75" customHeight="1">
      <c r="AM78" s="30"/>
    </row>
    <row r="79" spans="1:62" ht="12.75" customHeight="1">
      <c r="AM79" s="30"/>
    </row>
    <row r="80" spans="1:62" ht="13.5" customHeight="1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32"/>
      <c r="AS80" s="42"/>
      <c r="AT80" s="42"/>
      <c r="AU80" s="42"/>
      <c r="AV80" s="42"/>
      <c r="AW80" s="42"/>
      <c r="AX80" s="42"/>
      <c r="AY80" s="42"/>
      <c r="AZ80" s="42"/>
      <c r="BA80" s="42"/>
      <c r="BB80" s="42"/>
    </row>
    <row r="81" spans="39:62" ht="13.5" customHeight="1">
      <c r="AM81" s="42"/>
      <c r="BC81" s="42"/>
      <c r="BD81" s="42"/>
      <c r="BE81" s="42"/>
      <c r="BF81" s="42"/>
      <c r="BG81" s="42"/>
      <c r="BH81" s="42"/>
      <c r="BI81" s="42"/>
      <c r="BJ81" s="42"/>
    </row>
    <row r="82" spans="39:62" ht="13.5" customHeight="1">
      <c r="AM82" s="42"/>
    </row>
    <row r="83" spans="39:62" ht="13.5" customHeight="1">
      <c r="AM83" s="42"/>
      <c r="AN83" s="42"/>
      <c r="AO83" s="42"/>
      <c r="AP83" s="42"/>
      <c r="AQ83" s="42"/>
      <c r="AR83" s="42"/>
    </row>
  </sheetData>
  <sheetProtection selectLockedCells="1"/>
  <mergeCells count="98">
    <mergeCell ref="AG47:AN48"/>
    <mergeCell ref="Y47:AF48"/>
    <mergeCell ref="Y45:AF46"/>
    <mergeCell ref="H23:T24"/>
    <mergeCell ref="A40:L41"/>
    <mergeCell ref="M40:X41"/>
    <mergeCell ref="U37:V38"/>
    <mergeCell ref="H33:N33"/>
    <mergeCell ref="O33:W33"/>
    <mergeCell ref="H32:N32"/>
    <mergeCell ref="O32:W32"/>
    <mergeCell ref="AC32:AN33"/>
    <mergeCell ref="W35:AB36"/>
    <mergeCell ref="H28:AN30"/>
    <mergeCell ref="AG45:AN46"/>
    <mergeCell ref="M37:N38"/>
    <mergeCell ref="H21:I22"/>
    <mergeCell ref="A18:G20"/>
    <mergeCell ref="H10:T10"/>
    <mergeCell ref="AK21:AN21"/>
    <mergeCell ref="A23:G24"/>
    <mergeCell ref="H18:AN19"/>
    <mergeCell ref="AA21:AC21"/>
    <mergeCell ref="AA22:AC22"/>
    <mergeCell ref="U12:AG12"/>
    <mergeCell ref="H15:AN15"/>
    <mergeCell ref="A10:G13"/>
    <mergeCell ref="X32:AB33"/>
    <mergeCell ref="S37:T38"/>
    <mergeCell ref="E42:H42"/>
    <mergeCell ref="I42:L42"/>
    <mergeCell ref="M42:P42"/>
    <mergeCell ref="Q42:T42"/>
    <mergeCell ref="U42:X42"/>
    <mergeCell ref="AG43:AN44"/>
    <mergeCell ref="AG40:AN42"/>
    <mergeCell ref="Y40:AF42"/>
    <mergeCell ref="X5:AC6"/>
    <mergeCell ref="A25:G27"/>
    <mergeCell ref="H25:AN27"/>
    <mergeCell ref="AD21:AI22"/>
    <mergeCell ref="U23:Y24"/>
    <mergeCell ref="Z23:AN24"/>
    <mergeCell ref="S21:T22"/>
    <mergeCell ref="H16:AN17"/>
    <mergeCell ref="U21:Y22"/>
    <mergeCell ref="N21:P22"/>
    <mergeCell ref="M21:M22"/>
    <mergeCell ref="J21:L22"/>
    <mergeCell ref="Q21:R22"/>
    <mergeCell ref="A2:AH4"/>
    <mergeCell ref="A54:F55"/>
    <mergeCell ref="T54:Y55"/>
    <mergeCell ref="AF55:AI55"/>
    <mergeCell ref="L55:P55"/>
    <mergeCell ref="Q55:S55"/>
    <mergeCell ref="A35:G36"/>
    <mergeCell ref="A37:G38"/>
    <mergeCell ref="A28:G31"/>
    <mergeCell ref="A32:G33"/>
    <mergeCell ref="AI10:AI11"/>
    <mergeCell ref="A21:G22"/>
    <mergeCell ref="A15:G17"/>
    <mergeCell ref="AC35:AN36"/>
    <mergeCell ref="AK22:AN22"/>
    <mergeCell ref="U10:AG10"/>
    <mergeCell ref="BA55:BB56"/>
    <mergeCell ref="AL49:AN50"/>
    <mergeCell ref="A51:AN51"/>
    <mergeCell ref="W37:AB38"/>
    <mergeCell ref="AJ55:AM55"/>
    <mergeCell ref="U47:X48"/>
    <mergeCell ref="Q47:T48"/>
    <mergeCell ref="E47:H48"/>
    <mergeCell ref="A47:D48"/>
    <mergeCell ref="I45:L46"/>
    <mergeCell ref="E45:H46"/>
    <mergeCell ref="A45:D46"/>
    <mergeCell ref="I47:L48"/>
    <mergeCell ref="I43:L44"/>
    <mergeCell ref="AF38:AI38"/>
    <mergeCell ref="Y43:AF44"/>
    <mergeCell ref="A58:O59"/>
    <mergeCell ref="A42:D42"/>
    <mergeCell ref="Q37:R38"/>
    <mergeCell ref="A49:G50"/>
    <mergeCell ref="H49:AK50"/>
    <mergeCell ref="O37:P38"/>
    <mergeCell ref="H37:L38"/>
    <mergeCell ref="E43:H44"/>
    <mergeCell ref="A43:D44"/>
    <mergeCell ref="U43:X44"/>
    <mergeCell ref="Q43:T44"/>
    <mergeCell ref="M43:P44"/>
    <mergeCell ref="M47:P48"/>
    <mergeCell ref="U45:X46"/>
    <mergeCell ref="Q45:T46"/>
    <mergeCell ref="M45:P46"/>
  </mergeCells>
  <phoneticPr fontId="1" type="noConversion"/>
  <conditionalFormatting sqref="H16 AC32">
    <cfRule type="containsBlanks" dxfId="246" priority="116">
      <formula>LEN(TRIM(H16))=0</formula>
    </cfRule>
  </conditionalFormatting>
  <conditionalFormatting sqref="H18">
    <cfRule type="containsBlanks" dxfId="245" priority="123">
      <formula>LEN(TRIM(H18))=0</formula>
    </cfRule>
  </conditionalFormatting>
  <conditionalFormatting sqref="H21:I22">
    <cfRule type="containsBlanks" dxfId="244" priority="113">
      <formula>LEN(TRIM(H21))=0</formula>
    </cfRule>
  </conditionalFormatting>
  <conditionalFormatting sqref="M21:M22">
    <cfRule type="containsBlanks" dxfId="243" priority="112">
      <formula>LEN(TRIM(M21))=0</formula>
    </cfRule>
  </conditionalFormatting>
  <conditionalFormatting sqref="Q21:R22">
    <cfRule type="containsBlanks" dxfId="242" priority="111">
      <formula>LEN(TRIM(Q21))=0</formula>
    </cfRule>
  </conditionalFormatting>
  <conditionalFormatting sqref="H23">
    <cfRule type="containsBlanks" dxfId="241" priority="379">
      <formula>LEN(TRIM(H23))=0</formula>
    </cfRule>
  </conditionalFormatting>
  <conditionalFormatting sqref="Z23">
    <cfRule type="containsBlanks" dxfId="240" priority="105">
      <formula>LEN(TRIM(Z23))=0</formula>
    </cfRule>
  </conditionalFormatting>
  <conditionalFormatting sqref="H25:H26">
    <cfRule type="containsBlanks" dxfId="239" priority="104">
      <formula>LEN(TRIM(H25))=0</formula>
    </cfRule>
  </conditionalFormatting>
  <conditionalFormatting sqref="H28:AN30">
    <cfRule type="containsBlanks" dxfId="238" priority="103">
      <formula>LEN(TRIM(H28))=0</formula>
    </cfRule>
  </conditionalFormatting>
  <conditionalFormatting sqref="O32">
    <cfRule type="containsBlanks" dxfId="237" priority="102">
      <formula>LEN(TRIM(O32))=0</formula>
    </cfRule>
  </conditionalFormatting>
  <conditionalFormatting sqref="H49">
    <cfRule type="containsBlanks" dxfId="236" priority="380">
      <formula>LEN(TRIM(H49))=0</formula>
    </cfRule>
  </conditionalFormatting>
  <conditionalFormatting sqref="Y43:AN44 I43 E43 A43 U43 Q43 M43">
    <cfRule type="expression" dxfId="235" priority="74">
      <formula>OR(AND($AF$38=3,A43=""),AND($AF$38=2,A43=""),AND($AF$38=1,A43=""))</formula>
    </cfRule>
  </conditionalFormatting>
  <conditionalFormatting sqref="Y45:AN46 U45 Q45 M45 I45 E45 A45">
    <cfRule type="expression" dxfId="234" priority="65">
      <formula>OR(AND($AF$38=3,A45=""),AND($AF$38=2,A45=""))</formula>
    </cfRule>
  </conditionalFormatting>
  <conditionalFormatting sqref="Y47:AN48 U47 Q47 M47 I47 E47 A47">
    <cfRule type="expression" dxfId="233" priority="57">
      <formula>AND($AF$38=3,A47="")</formula>
    </cfRule>
  </conditionalFormatting>
  <pageMargins left="0.27559055118110237" right="0.23622047244094491" top="0.23622047244094491" bottom="0.35433070866141736" header="0.31496062992125984" footer="0.19685039370078741"/>
  <pageSetup paperSize="9" scale="89" orientation="portrait" horizontalDpi="360" verticalDpi="360" r:id="rId1"/>
  <headerFooter>
    <oddFooter>&amp;C&amp;"MS PGothic,標準"&amp;11 1</oddFooter>
  </headerFooter>
  <colBreaks count="1" manualBreakCount="1">
    <brk id="40" max="8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1" r:id="rId4" name="Check Box 47">
              <controlPr defaultSize="0" autoFill="0" autoLine="0" autoPict="0" altText="">
                <anchor>
                  <from>
                    <xdr:col>6</xdr:col>
                    <xdr:colOff>190500</xdr:colOff>
                    <xdr:row>34</xdr:row>
                    <xdr:rowOff>28575</xdr:rowOff>
                  </from>
                  <to>
                    <xdr:col>8</xdr:col>
                    <xdr:colOff>28575</xdr:colOff>
                    <xdr:row>34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" name="Check Box 48">
              <controlPr defaultSize="0" autoFill="0" autoLine="0" autoPict="0" altText="">
                <anchor>
                  <from>
                    <xdr:col>6</xdr:col>
                    <xdr:colOff>190500</xdr:colOff>
                    <xdr:row>35</xdr:row>
                    <xdr:rowOff>38100</xdr:rowOff>
                  </from>
                  <to>
                    <xdr:col>8</xdr:col>
                    <xdr:colOff>28575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" name="Check Box 18">
              <controlPr defaultSize="0" autoFill="0" autoLine="0" autoPict="0" altText="">
                <anchor>
                  <from>
                    <xdr:col>6</xdr:col>
                    <xdr:colOff>0</xdr:colOff>
                    <xdr:row>53</xdr:row>
                    <xdr:rowOff>38100</xdr:rowOff>
                  </from>
                  <to>
                    <xdr:col>6</xdr:col>
                    <xdr:colOff>209550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7" name="Check Box 19">
              <controlPr defaultSize="0" autoFill="0" autoLine="0" autoPict="0" altText="">
                <anchor>
                  <from>
                    <xdr:col>5</xdr:col>
                    <xdr:colOff>200025</xdr:colOff>
                    <xdr:row>54</xdr:row>
                    <xdr:rowOff>9525</xdr:rowOff>
                  </from>
                  <to>
                    <xdr:col>6</xdr:col>
                    <xdr:colOff>200025</xdr:colOff>
                    <xdr:row>54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8" name="Check Box 18">
              <controlPr defaultSize="0" autoFill="0" autoLine="0" autoPict="0" altText="">
                <anchor>
                  <from>
                    <xdr:col>24</xdr:col>
                    <xdr:colOff>200025</xdr:colOff>
                    <xdr:row>53</xdr:row>
                    <xdr:rowOff>9525</xdr:rowOff>
                  </from>
                  <to>
                    <xdr:col>26</xdr:col>
                    <xdr:colOff>19050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9" name="Check Box 19">
              <controlPr defaultSize="0" autoFill="0" autoLine="0" autoPict="0" altText="">
                <anchor>
                  <from>
                    <xdr:col>24</xdr:col>
                    <xdr:colOff>200025</xdr:colOff>
                    <xdr:row>54</xdr:row>
                    <xdr:rowOff>19050</xdr:rowOff>
                  </from>
                  <to>
                    <xdr:col>26</xdr:col>
                    <xdr:colOff>19050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0" name="Check Box 70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19050</xdr:rowOff>
                  </from>
                  <to>
                    <xdr:col>9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1" name="Check Box 75">
              <controlPr defaultSize="0" autoFill="0" autoLine="0" autoPict="0">
                <anchor moveWithCells="1">
                  <from>
                    <xdr:col>20</xdr:col>
                    <xdr:colOff>9525</xdr:colOff>
                    <xdr:row>10</xdr:row>
                    <xdr:rowOff>9525</xdr:rowOff>
                  </from>
                  <to>
                    <xdr:col>21</xdr:col>
                    <xdr:colOff>28575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2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9525</xdr:rowOff>
                  </from>
                  <to>
                    <xdr:col>9</xdr:col>
                    <xdr:colOff>19050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3" name="Check Box 78">
              <controlPr defaultSize="0" autoFill="0" autoLine="0" autoPict="0">
                <anchor moveWithCells="1">
                  <from>
                    <xdr:col>25</xdr:col>
                    <xdr:colOff>19050</xdr:colOff>
                    <xdr:row>20</xdr:row>
                    <xdr:rowOff>19050</xdr:rowOff>
                  </from>
                  <to>
                    <xdr:col>25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14" name="Check Box 80">
              <controlPr defaultSize="0" autoFill="0" autoLine="0" autoPict="0">
                <anchor moveWithCells="1">
                  <from>
                    <xdr:col>25</xdr:col>
                    <xdr:colOff>19050</xdr:colOff>
                    <xdr:row>21</xdr:row>
                    <xdr:rowOff>19050</xdr:rowOff>
                  </from>
                  <to>
                    <xdr:col>25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5" name="Check Box 82">
              <controlPr defaultSize="0" autoFill="0" autoLine="0" autoPict="0">
                <anchor moveWithCells="1">
                  <from>
                    <xdr:col>35</xdr:col>
                    <xdr:colOff>19050</xdr:colOff>
                    <xdr:row>20</xdr:row>
                    <xdr:rowOff>19050</xdr:rowOff>
                  </from>
                  <to>
                    <xdr:col>35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16" name="Check Box 83">
              <controlPr defaultSize="0" autoFill="0" autoLine="0" autoPict="0">
                <anchor moveWithCells="1">
                  <from>
                    <xdr:col>35</xdr:col>
                    <xdr:colOff>19050</xdr:colOff>
                    <xdr:row>21</xdr:row>
                    <xdr:rowOff>19050</xdr:rowOff>
                  </from>
                  <to>
                    <xdr:col>35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7" name="Check Box 18">
              <controlPr defaultSize="0" autoFill="0" autoLine="0" autoPict="0" altText="">
                <anchor>
                  <from>
                    <xdr:col>15</xdr:col>
                    <xdr:colOff>0</xdr:colOff>
                    <xdr:row>57</xdr:row>
                    <xdr:rowOff>38100</xdr:rowOff>
                  </from>
                  <to>
                    <xdr:col>17</xdr:col>
                    <xdr:colOff>38100</xdr:colOff>
                    <xdr:row>57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8" name="Check Box 19">
              <controlPr defaultSize="0" autoFill="0" autoLine="0" autoPict="0" altText="">
                <anchor>
                  <from>
                    <xdr:col>15</xdr:col>
                    <xdr:colOff>0</xdr:colOff>
                    <xdr:row>58</xdr:row>
                    <xdr:rowOff>19050</xdr:rowOff>
                  </from>
                  <to>
                    <xdr:col>17</xdr:col>
                    <xdr:colOff>38100</xdr:colOff>
                    <xdr:row>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9" name="Check Box 99">
              <controlPr defaultSize="0" autoFill="0" autoLine="0" autoPict="0">
                <anchor moveWithCells="1">
                  <from>
                    <xdr:col>19</xdr:col>
                    <xdr:colOff>0</xdr:colOff>
                    <xdr:row>58</xdr:row>
                    <xdr:rowOff>9525</xdr:rowOff>
                  </from>
                  <to>
                    <xdr:col>20</xdr:col>
                    <xdr:colOff>19050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20" name="Check Box 100">
              <controlPr defaultSize="0" autoFill="0" autoLine="0" autoPict="0">
                <anchor moveWithCells="1">
                  <from>
                    <xdr:col>25</xdr:col>
                    <xdr:colOff>0</xdr:colOff>
                    <xdr:row>58</xdr:row>
                    <xdr:rowOff>9525</xdr:rowOff>
                  </from>
                  <to>
                    <xdr:col>25</xdr:col>
                    <xdr:colOff>190500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21" name="Check Box 101">
              <controlPr defaultSize="0" autoFill="0" autoLine="0" autoPict="0">
                <anchor moveWithCells="1">
                  <from>
                    <xdr:col>20</xdr:col>
                    <xdr:colOff>9525</xdr:colOff>
                    <xdr:row>12</xdr:row>
                    <xdr:rowOff>9525</xdr:rowOff>
                  </from>
                  <to>
                    <xdr:col>21</xdr:col>
                    <xdr:colOff>28575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2" name="Check Box 103">
              <controlPr defaultSize="0" autoFill="0" autoLine="0" autoPict="0">
                <anchor moveWithCells="1">
                  <from>
                    <xdr:col>30</xdr:col>
                    <xdr:colOff>9525</xdr:colOff>
                    <xdr:row>57</xdr:row>
                    <xdr:rowOff>200025</xdr:rowOff>
                  </from>
                  <to>
                    <xdr:col>31</xdr:col>
                    <xdr:colOff>28575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23" name="Check Box 55">
              <controlPr defaultSize="0" autoFill="0" autoLine="0" autoPict="0" altText="">
                <anchor>
                  <from>
                    <xdr:col>28</xdr:col>
                    <xdr:colOff>0</xdr:colOff>
                    <xdr:row>35</xdr:row>
                    <xdr:rowOff>190500</xdr:rowOff>
                  </from>
                  <to>
                    <xdr:col>29</xdr:col>
                    <xdr:colOff>9525</xdr:colOff>
                    <xdr:row>37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24" name="Check Box 56">
              <controlPr defaultSize="0" autoFill="0" autoLine="0" autoPict="0" altText="">
                <anchor>
                  <from>
                    <xdr:col>28</xdr:col>
                    <xdr:colOff>0</xdr:colOff>
                    <xdr:row>36</xdr:row>
                    <xdr:rowOff>161925</xdr:rowOff>
                  </from>
                  <to>
                    <xdr:col>29</xdr:col>
                    <xdr:colOff>57150</xdr:colOff>
                    <xdr:row>38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2" id="{00000000-000E-0000-0000-00001D000000}">
            <xm:f>AND(版下!$B$2=FALSE,版下!$B$3=FALSE,版下!$B$4=FALSE,版下!$B$5=FALSE)</xm:f>
            <x14:dxf>
              <fill>
                <patternFill>
                  <bgColor rgb="FFFFFF00"/>
                </patternFill>
              </fill>
            </x14:dxf>
          </x14:cfRule>
          <xm:sqref>U11 I11 I13</xm:sqref>
        </x14:conditionalFormatting>
        <x14:conditionalFormatting xmlns:xm="http://schemas.microsoft.com/office/excel/2006/main">
          <x14:cfRule type="expression" priority="110" id="{00000000-000E-0000-0000-000011000000}">
            <xm:f>AND(版下!$B$7=FALSE,版下!$B$8=FALSE)</xm:f>
            <x14:dxf>
              <fill>
                <patternFill>
                  <bgColor rgb="FFFFFF00"/>
                </patternFill>
              </fill>
            </x14:dxf>
          </x14:cfRule>
          <xm:sqref>Z21</xm:sqref>
        </x14:conditionalFormatting>
        <x14:conditionalFormatting xmlns:xm="http://schemas.microsoft.com/office/excel/2006/main">
          <x14:cfRule type="expression" priority="109" id="{00000000-000E-0000-0000-000010000000}">
            <xm:f>AND(版下!$B$7=FALSE,版下!$B$8=FALSE)</xm:f>
            <x14:dxf>
              <fill>
                <patternFill>
                  <bgColor rgb="FFFFFF00"/>
                </patternFill>
              </fill>
            </x14:dxf>
          </x14:cfRule>
          <xm:sqref>Z22</xm:sqref>
        </x14:conditionalFormatting>
        <x14:conditionalFormatting xmlns:xm="http://schemas.microsoft.com/office/excel/2006/main">
          <x14:cfRule type="expression" priority="108" id="{00000000-000E-0000-0000-00000F000000}">
            <xm:f>AND(版下!$B$11=FALSE,版下!$B$12=FALSE)</xm:f>
            <x14:dxf>
              <fill>
                <patternFill>
                  <bgColor rgb="FFFFFF00"/>
                </patternFill>
              </fill>
            </x14:dxf>
          </x14:cfRule>
          <xm:sqref>AJ21</xm:sqref>
        </x14:conditionalFormatting>
        <x14:conditionalFormatting xmlns:xm="http://schemas.microsoft.com/office/excel/2006/main">
          <x14:cfRule type="expression" priority="107" id="{00000000-000E-0000-0000-00000E000000}">
            <xm:f>AND(版下!$B$11=FALSE,版下!$B$12=FALSE)</xm:f>
            <x14:dxf>
              <fill>
                <patternFill>
                  <bgColor rgb="FFFFFF00"/>
                </patternFill>
              </fill>
            </x14:dxf>
          </x14:cfRule>
          <xm:sqref>AJ22</xm:sqref>
        </x14:conditionalFormatting>
        <x14:conditionalFormatting xmlns:xm="http://schemas.microsoft.com/office/excel/2006/main">
          <x14:cfRule type="expression" priority="91" id="{65647469-3793-44EA-A05E-A11714C52995}">
            <xm:f>AND(版下!$B$27=FALSE,版下!$B$28=FALSE)</xm:f>
            <x14:dxf>
              <fill>
                <patternFill>
                  <bgColor rgb="FFFFFF00"/>
                </patternFill>
              </fill>
            </x14:dxf>
          </x14:cfRule>
          <xm:sqref>H35</xm:sqref>
        </x14:conditionalFormatting>
        <x14:conditionalFormatting xmlns:xm="http://schemas.microsoft.com/office/excel/2006/main">
          <x14:cfRule type="expression" priority="90" id="{9DBB3566-54BC-4FD7-8B40-0D3BC0AE67A0}">
            <xm:f>AND(版下!$B$27=FALSE,版下!$B$28=FALSE)</xm:f>
            <x14:dxf>
              <fill>
                <patternFill>
                  <bgColor rgb="FFFFFF00"/>
                </patternFill>
              </fill>
            </x14:dxf>
          </x14:cfRule>
          <xm:sqref>H36</xm:sqref>
        </x14:conditionalFormatting>
        <x14:conditionalFormatting xmlns:xm="http://schemas.microsoft.com/office/excel/2006/main">
          <x14:cfRule type="expression" priority="84" id="{7D826311-2719-40E1-8811-8B732CB5C404}">
            <xm:f>AND(版下!$B$27=FALSE,$AC$35="")</xm:f>
            <x14:dxf>
              <fill>
                <patternFill>
                  <bgColor rgb="FFFFFF00"/>
                </patternFill>
              </fill>
            </x14:dxf>
          </x14:cfRule>
          <xm:sqref>AC35:AN36</xm:sqref>
        </x14:conditionalFormatting>
        <x14:conditionalFormatting xmlns:xm="http://schemas.microsoft.com/office/excel/2006/main">
          <x14:cfRule type="expression" priority="83" id="{3E80F133-CADE-44F8-8452-387DE3D65BF3}">
            <xm:f>AND(版下!$B$27=FALSE,$H$37="")</xm:f>
            <x14:dxf>
              <fill>
                <patternFill>
                  <bgColor rgb="FFFFFF00"/>
                </patternFill>
              </fill>
            </x14:dxf>
          </x14:cfRule>
          <xm:sqref>H37</xm:sqref>
        </x14:conditionalFormatting>
        <x14:conditionalFormatting xmlns:xm="http://schemas.microsoft.com/office/excel/2006/main">
          <x14:cfRule type="expression" priority="82" id="{F07051CA-F03A-46CE-A6FA-9C4F1B317D26}">
            <xm:f>AND(版下!$B$27=FALSE,$O$37="")</xm:f>
            <x14:dxf>
              <fill>
                <patternFill>
                  <bgColor rgb="FFFFFF00"/>
                </patternFill>
              </fill>
            </x14:dxf>
          </x14:cfRule>
          <xm:sqref>O37</xm:sqref>
        </x14:conditionalFormatting>
        <x14:conditionalFormatting xmlns:xm="http://schemas.microsoft.com/office/excel/2006/main">
          <x14:cfRule type="expression" priority="81" id="{0A8B61AB-CA13-4C28-9EAF-658D3AB52A33}">
            <xm:f>AND(版下!$B$27=FALSE,$S$37="")</xm:f>
            <x14:dxf>
              <fill>
                <patternFill>
                  <bgColor rgb="FFFFFF00"/>
                </patternFill>
              </fill>
            </x14:dxf>
          </x14:cfRule>
          <xm:sqref>S37:T38</xm:sqref>
        </x14:conditionalFormatting>
        <x14:conditionalFormatting xmlns:xm="http://schemas.microsoft.com/office/excel/2006/main">
          <x14:cfRule type="expression" priority="80" id="{9AA9D9DE-E537-4877-80E7-362B4807681C}">
            <xm:f>AND(版下!$B$31=FALSE,版下!$B$32=FALSE)</xm:f>
            <x14:dxf>
              <fill>
                <patternFill>
                  <bgColor rgb="FFFFFF00"/>
                </patternFill>
              </fill>
            </x14:dxf>
          </x14:cfRule>
          <xm:sqref>AC37</xm:sqref>
        </x14:conditionalFormatting>
        <x14:conditionalFormatting xmlns:xm="http://schemas.microsoft.com/office/excel/2006/main">
          <x14:cfRule type="expression" priority="79" id="{9D85264E-3E02-4595-A3DF-777FE9F74EFE}">
            <xm:f>AND(版下!$B$31=FALSE,版下!$B$32=FALSE)</xm:f>
            <x14:dxf>
              <fill>
                <patternFill>
                  <bgColor rgb="FFFFFF00"/>
                </patternFill>
              </fill>
            </x14:dxf>
          </x14:cfRule>
          <xm:sqref>AC38</xm:sqref>
        </x14:conditionalFormatting>
        <x14:conditionalFormatting xmlns:xm="http://schemas.microsoft.com/office/excel/2006/main">
          <x14:cfRule type="expression" priority="78" id="{BF23EFD8-2492-48BF-B804-0207B5141A34}">
            <xm:f>AND(版下!$B$32=TRUE,$AF$38="")</xm:f>
            <x14:dxf>
              <fill>
                <patternFill>
                  <bgColor rgb="FFFFFF00"/>
                </patternFill>
              </fill>
            </x14:dxf>
          </x14:cfRule>
          <xm:sqref>AF38:AI38</xm:sqref>
        </x14:conditionalFormatting>
        <x14:conditionalFormatting xmlns:xm="http://schemas.microsoft.com/office/excel/2006/main">
          <x14:cfRule type="expression" priority="52" id="{37A18DDC-B99F-4A6A-8086-EBE7AFFC6CF1}">
            <xm:f>AND(版下!$B$35=FALSE,版下!$B$36=FALSE)</xm:f>
            <x14:dxf>
              <fill>
                <patternFill>
                  <bgColor rgb="FFFFFF00"/>
                </patternFill>
              </fill>
            </x14:dxf>
          </x14:cfRule>
          <xm:sqref>G54</xm:sqref>
        </x14:conditionalFormatting>
        <x14:conditionalFormatting xmlns:xm="http://schemas.microsoft.com/office/excel/2006/main">
          <x14:cfRule type="expression" priority="51" id="{EBC798B4-E367-4E31-B61F-84126F720457}">
            <xm:f>AND(版下!$B$35=FALSE,版下!$B$36=FALSE)</xm:f>
            <x14:dxf>
              <fill>
                <patternFill>
                  <bgColor rgb="FFFFFF00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expression" priority="50" id="{D89B2E29-BC26-4E78-B1DD-C90DCE6A7883}">
            <xm:f>AND(版下!$B$36=TRUE,$Q$55="")</xm:f>
            <x14:dxf>
              <fill>
                <patternFill>
                  <bgColor rgb="FFFFFF00"/>
                </patternFill>
              </fill>
            </x14:dxf>
          </x14:cfRule>
          <xm:sqref>Q55:S55</xm:sqref>
        </x14:conditionalFormatting>
        <x14:conditionalFormatting xmlns:xm="http://schemas.microsoft.com/office/excel/2006/main">
          <x14:cfRule type="expression" priority="49" id="{D2D859FE-DAD1-4073-A063-75345AA28775}">
            <xm:f>AND(版下!$B$39=FALSE,版下!$B$40=FALSE)</xm:f>
            <x14:dxf>
              <fill>
                <patternFill>
                  <bgColor rgb="FFFFFF00"/>
                </patternFill>
              </fill>
            </x14:dxf>
          </x14:cfRule>
          <xm:sqref>Z54</xm:sqref>
        </x14:conditionalFormatting>
        <x14:conditionalFormatting xmlns:xm="http://schemas.microsoft.com/office/excel/2006/main">
          <x14:cfRule type="expression" priority="48" id="{08BD32EA-C587-4258-AFE0-CB087BD69348}">
            <xm:f>AND(版下!$B$39=FALSE,版下!$B$40=FALSE)</xm:f>
            <x14:dxf>
              <fill>
                <patternFill>
                  <bgColor rgb="FFFFFF00"/>
                </patternFill>
              </fill>
            </x14:dxf>
          </x14:cfRule>
          <xm:sqref>Z55</xm:sqref>
        </x14:conditionalFormatting>
        <x14:conditionalFormatting xmlns:xm="http://schemas.microsoft.com/office/excel/2006/main">
          <x14:cfRule type="expression" priority="47" id="{B5A013F6-AAF0-4836-8E36-FC574CF8687A}">
            <xm:f>AND(版下!$B$40=TRUE,$AJ$55="")</xm:f>
            <x14:dxf>
              <fill>
                <patternFill>
                  <bgColor rgb="FFFFFF00"/>
                </patternFill>
              </fill>
            </x14:dxf>
          </x14:cfRule>
          <xm:sqref>AJ55:AM55</xm:sqref>
        </x14:conditionalFormatting>
        <x14:conditionalFormatting xmlns:xm="http://schemas.microsoft.com/office/excel/2006/main">
          <x14:cfRule type="expression" priority="34" id="{E56749CF-29C4-413C-935A-826300E96B8E}">
            <xm:f>AND(版下!$L$11=FALSE,版下!$L$12=FALSE)</xm:f>
            <x14:dxf>
              <fill>
                <patternFill>
                  <bgColor rgb="FFFFFF00"/>
                </patternFill>
              </fill>
            </x14:dxf>
          </x14:cfRule>
          <xm:sqref>P58</xm:sqref>
        </x14:conditionalFormatting>
        <x14:conditionalFormatting xmlns:xm="http://schemas.microsoft.com/office/excel/2006/main">
          <x14:cfRule type="expression" priority="33" id="{11C8DB27-865E-4B61-A832-76FBE5263E9A}">
            <xm:f>AND(版下!$L$11=FALSE,版下!$L$12=FALSE)</xm:f>
            <x14:dxf>
              <fill>
                <patternFill>
                  <bgColor rgb="FFFFFF00"/>
                </patternFill>
              </fill>
            </x14:dxf>
          </x14:cfRule>
          <xm:sqref>P59</xm:sqref>
        </x14:conditionalFormatting>
        <x14:conditionalFormatting xmlns:xm="http://schemas.microsoft.com/office/excel/2006/main">
          <x14:cfRule type="expression" priority="32" id="{92B1E25E-1EFD-45D1-8FEB-B5E381168674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T59</xm:sqref>
        </x14:conditionalFormatting>
        <x14:conditionalFormatting xmlns:xm="http://schemas.microsoft.com/office/excel/2006/main">
          <x14:cfRule type="expression" priority="31" id="{7C271DFC-5B50-4ECD-A732-376AA59CE88D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Z59</xm:sqref>
        </x14:conditionalFormatting>
        <x14:conditionalFormatting xmlns:xm="http://schemas.microsoft.com/office/excel/2006/main">
          <x14:cfRule type="expression" priority="378" id="{B3244DF3-611C-4ED7-8D75-DF5830B47797}">
            <xm:f>OR(AND(版下!L12=TRUE,BA55=""),AND(版下!N12=TRUE,BA55=""),AND(版下!N13=TRUE,BA55=""))</xm:f>
            <x14:dxf>
              <fill>
                <patternFill>
                  <bgColor rgb="FFFFFF00"/>
                </patternFill>
              </fill>
            </x14:dxf>
          </x14:cfRule>
          <xm:sqref>BA55:BB56</xm:sqref>
        </x14:conditionalFormatting>
        <x14:conditionalFormatting xmlns:xm="http://schemas.microsoft.com/office/excel/2006/main">
          <x14:cfRule type="expression" priority="2" id="{0C04F0DB-C35C-40C9-A648-DED6C8A1221E}">
            <xm:f>AND(版下!$B$2=FALSE,版下!$B$3=FALSE,版下!$B$4=FALSE,版下!$B$5=FALSE)</xm:f>
            <x14:dxf>
              <fill>
                <patternFill>
                  <bgColor rgb="FFFFFF00"/>
                </patternFill>
              </fill>
            </x14:dxf>
          </x14:cfRule>
          <xm:sqref>U13</xm:sqref>
        </x14:conditionalFormatting>
        <x14:conditionalFormatting xmlns:xm="http://schemas.microsoft.com/office/excel/2006/main">
          <x14:cfRule type="expression" priority="1" id="{F78CAE0B-8CB8-4F74-BE8D-2D892614C95C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AE59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工作表2"/>
  <dimension ref="A1:BT70"/>
  <sheetViews>
    <sheetView view="pageBreakPreview" topLeftCell="A31" zoomScaleNormal="100" zoomScaleSheetLayoutView="100" workbookViewId="0">
      <selection activeCell="G17" sqref="G17:Q19"/>
    </sheetView>
  </sheetViews>
  <sheetFormatPr defaultColWidth="2.625" defaultRowHeight="13.5" customHeight="1"/>
  <cols>
    <col min="1" max="1" width="2.625" style="11" customWidth="1"/>
    <col min="2" max="19" width="2.625" style="11"/>
    <col min="20" max="20" width="2.625" style="11" customWidth="1"/>
    <col min="21" max="21" width="3.25" style="11" customWidth="1"/>
    <col min="22" max="25" width="2.625" style="11"/>
    <col min="26" max="26" width="3.5" style="11" customWidth="1"/>
    <col min="27" max="28" width="2.625" style="11"/>
    <col min="29" max="29" width="2.5" style="11" customWidth="1"/>
    <col min="30" max="30" width="4.75" style="11" customWidth="1"/>
    <col min="31" max="32" width="2.625" style="11"/>
    <col min="33" max="33" width="3.5" style="11" customWidth="1"/>
    <col min="34" max="37" width="2.625" style="11"/>
    <col min="38" max="38" width="2.375" style="11" customWidth="1"/>
    <col min="39" max="40" width="2.625" style="11"/>
    <col min="41" max="41" width="7.75" style="11" customWidth="1"/>
    <col min="42" max="58" width="2.625" style="11"/>
    <col min="59" max="59" width="6.75" style="11" bestFit="1" customWidth="1"/>
    <col min="60" max="16384" width="2.625" style="11"/>
  </cols>
  <sheetData>
    <row r="1" spans="1:72" s="41" customFormat="1" ht="18" customHeight="1">
      <c r="A1" s="200" t="s">
        <v>366</v>
      </c>
      <c r="B1" s="10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</row>
    <row r="2" spans="1:72" s="41" customFormat="1" ht="18" customHeight="1">
      <c r="A2" s="39" t="s">
        <v>67</v>
      </c>
      <c r="B2" s="40"/>
    </row>
    <row r="3" spans="1:72" ht="15" customHeight="1" thickBot="1">
      <c r="A3" s="201" t="s">
        <v>19</v>
      </c>
      <c r="B3" s="201"/>
      <c r="C3" s="201"/>
      <c r="D3" s="201"/>
      <c r="T3" s="202"/>
    </row>
    <row r="4" spans="1:72" ht="13.5" customHeight="1">
      <c r="A4" s="313" t="s">
        <v>367</v>
      </c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492"/>
      <c r="O4" s="484" t="s">
        <v>368</v>
      </c>
      <c r="P4" s="485"/>
      <c r="Q4" s="485"/>
      <c r="R4" s="485"/>
      <c r="S4" s="485"/>
      <c r="T4" s="485"/>
      <c r="U4" s="485"/>
      <c r="V4" s="486"/>
      <c r="W4" s="410" t="s">
        <v>369</v>
      </c>
      <c r="X4" s="492"/>
      <c r="Y4" s="492"/>
      <c r="Z4" s="492"/>
      <c r="AA4" s="492"/>
      <c r="AB4" s="492"/>
      <c r="AC4" s="492"/>
      <c r="AD4" s="492"/>
      <c r="AE4" s="492"/>
      <c r="AF4" s="492"/>
      <c r="AG4" s="492"/>
      <c r="AH4" s="492"/>
      <c r="AI4" s="492"/>
      <c r="AJ4" s="492"/>
      <c r="AK4" s="492"/>
      <c r="AL4" s="495"/>
    </row>
    <row r="5" spans="1:72" s="203" customFormat="1" ht="13.5" customHeight="1">
      <c r="A5" s="493"/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87"/>
      <c r="P5" s="488"/>
      <c r="Q5" s="488"/>
      <c r="R5" s="488"/>
      <c r="S5" s="488"/>
      <c r="T5" s="488"/>
      <c r="U5" s="488"/>
      <c r="V5" s="489"/>
      <c r="W5" s="496"/>
      <c r="X5" s="494"/>
      <c r="Y5" s="494"/>
      <c r="Z5" s="494"/>
      <c r="AA5" s="494"/>
      <c r="AB5" s="494"/>
      <c r="AC5" s="494"/>
      <c r="AD5" s="494"/>
      <c r="AE5" s="494"/>
      <c r="AF5" s="494"/>
      <c r="AG5" s="494"/>
      <c r="AH5" s="494"/>
      <c r="AI5" s="494"/>
      <c r="AJ5" s="494"/>
      <c r="AK5" s="494"/>
      <c r="AL5" s="497"/>
    </row>
    <row r="6" spans="1:72" s="28" customFormat="1" ht="15" customHeight="1">
      <c r="A6" s="93"/>
      <c r="B6" s="67"/>
      <c r="C6" s="204" t="s">
        <v>52</v>
      </c>
      <c r="D6" s="67"/>
      <c r="E6" s="91" t="s">
        <v>134</v>
      </c>
      <c r="F6" s="66"/>
      <c r="G6" s="66"/>
      <c r="H6" s="66"/>
      <c r="I6" s="66"/>
      <c r="J6" s="205"/>
      <c r="K6" s="66" t="s">
        <v>135</v>
      </c>
      <c r="L6" s="66"/>
      <c r="M6" s="66"/>
      <c r="N6" s="66"/>
      <c r="O6" s="503"/>
      <c r="P6" s="490" t="s">
        <v>370</v>
      </c>
      <c r="Q6" s="490"/>
      <c r="R6" s="490"/>
      <c r="S6" s="490"/>
      <c r="T6" s="490"/>
      <c r="U6" s="490"/>
      <c r="V6" s="491"/>
      <c r="W6" s="67"/>
      <c r="X6" s="91" t="s">
        <v>39</v>
      </c>
      <c r="Y6" s="66"/>
      <c r="Z6" s="66"/>
      <c r="AA6" s="66"/>
      <c r="AB6" s="66"/>
      <c r="AC6" s="66"/>
      <c r="AD6" s="80"/>
      <c r="AE6" s="80"/>
      <c r="AF6" s="80"/>
      <c r="AG6" s="80"/>
      <c r="AH6" s="80"/>
      <c r="AI6" s="66"/>
      <c r="AJ6" s="239"/>
      <c r="AK6" s="66"/>
      <c r="AL6" s="9"/>
      <c r="BG6" s="67"/>
      <c r="BT6" s="245" t="s">
        <v>103</v>
      </c>
    </row>
    <row r="7" spans="1:72" s="28" customFormat="1" ht="15" customHeight="1">
      <c r="A7" s="89"/>
      <c r="B7" s="91" t="s">
        <v>88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503"/>
      <c r="P7" s="490"/>
      <c r="Q7" s="490"/>
      <c r="R7" s="490"/>
      <c r="S7" s="490"/>
      <c r="T7" s="490"/>
      <c r="U7" s="490"/>
      <c r="V7" s="491"/>
      <c r="W7" s="67"/>
      <c r="X7" s="91" t="s">
        <v>40</v>
      </c>
      <c r="Y7" s="66"/>
      <c r="Z7" s="66"/>
      <c r="AA7" s="66"/>
      <c r="AB7" s="66"/>
      <c r="AC7" s="66"/>
      <c r="AD7" s="72"/>
      <c r="AE7" s="239"/>
      <c r="AF7" s="66"/>
      <c r="AG7" s="91"/>
      <c r="AH7" s="66"/>
      <c r="AI7" s="91"/>
      <c r="AJ7" s="91"/>
      <c r="AK7" s="91"/>
      <c r="AL7" s="9"/>
    </row>
    <row r="8" spans="1:72" s="28" customFormat="1" ht="15" customHeight="1">
      <c r="A8" s="89"/>
      <c r="B8" s="91" t="s">
        <v>49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504"/>
      <c r="P8" s="490" t="s">
        <v>371</v>
      </c>
      <c r="Q8" s="490"/>
      <c r="R8" s="490"/>
      <c r="S8" s="490"/>
      <c r="T8" s="490"/>
      <c r="U8" s="490"/>
      <c r="V8" s="491"/>
      <c r="W8" s="66" t="s">
        <v>235</v>
      </c>
      <c r="X8" s="66"/>
      <c r="Y8" s="66"/>
      <c r="Z8" s="66"/>
      <c r="AA8" s="66"/>
      <c r="AB8" s="66"/>
      <c r="AC8" s="66"/>
      <c r="AD8" s="72"/>
      <c r="AE8" s="302"/>
      <c r="AF8" s="302"/>
      <c r="AG8" s="500" t="s">
        <v>84</v>
      </c>
      <c r="AH8" s="500"/>
      <c r="AI8" s="31"/>
      <c r="AJ8" s="501" t="s">
        <v>95</v>
      </c>
      <c r="AK8" s="501"/>
      <c r="AL8" s="502"/>
    </row>
    <row r="9" spans="1:72" s="28" customFormat="1" ht="15" customHeight="1">
      <c r="A9" s="89"/>
      <c r="B9" s="91" t="s">
        <v>50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504"/>
      <c r="P9" s="490"/>
      <c r="Q9" s="490"/>
      <c r="R9" s="490"/>
      <c r="S9" s="490"/>
      <c r="T9" s="490"/>
      <c r="U9" s="490"/>
      <c r="V9" s="491"/>
      <c r="W9" s="67"/>
      <c r="X9" s="206" t="s">
        <v>93</v>
      </c>
      <c r="Y9" s="72"/>
      <c r="Z9" s="66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52"/>
      <c r="BT9" s="246"/>
    </row>
    <row r="10" spans="1:72" s="28" customFormat="1" ht="15" customHeight="1" thickBot="1">
      <c r="A10" s="106"/>
      <c r="B10" s="236" t="s">
        <v>51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18"/>
      <c r="P10" s="116"/>
      <c r="Q10" s="116"/>
      <c r="R10" s="116"/>
      <c r="S10" s="116"/>
      <c r="T10" s="116"/>
      <c r="U10" s="116"/>
      <c r="V10" s="117"/>
      <c r="W10" s="70"/>
      <c r="X10" s="110" t="s">
        <v>94</v>
      </c>
      <c r="Y10" s="4"/>
      <c r="Z10" s="4"/>
      <c r="AA10" s="4"/>
      <c r="AB10" s="4"/>
      <c r="AC10" s="4"/>
      <c r="AD10" s="16"/>
      <c r="AE10" s="230"/>
      <c r="AF10" s="4"/>
      <c r="AG10" s="236"/>
      <c r="AH10" s="236"/>
      <c r="AI10" s="236"/>
      <c r="AJ10" s="236"/>
      <c r="AK10" s="236"/>
      <c r="AL10" s="49"/>
      <c r="BT10" s="453" t="s">
        <v>103</v>
      </c>
    </row>
    <row r="11" spans="1:72" ht="13.5" customHeight="1">
      <c r="A11" s="207" t="s">
        <v>372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7" t="s">
        <v>373</v>
      </c>
      <c r="P11" s="208"/>
      <c r="Q11" s="208"/>
      <c r="R11" s="208"/>
      <c r="S11" s="208"/>
      <c r="T11" s="208"/>
      <c r="U11" s="208"/>
      <c r="V11" s="208"/>
      <c r="W11" s="492" t="s">
        <v>374</v>
      </c>
      <c r="X11" s="492"/>
      <c r="Y11" s="492"/>
      <c r="Z11" s="492"/>
      <c r="AA11" s="492" t="s">
        <v>375</v>
      </c>
      <c r="AB11" s="492"/>
      <c r="AC11" s="492"/>
      <c r="AD11" s="492"/>
      <c r="AE11" s="208"/>
      <c r="AF11" s="208"/>
      <c r="AG11" s="208"/>
      <c r="AH11" s="208"/>
      <c r="AI11" s="208"/>
      <c r="AJ11" s="208"/>
      <c r="AK11" s="208"/>
      <c r="AL11" s="208"/>
      <c r="BT11" s="454"/>
    </row>
    <row r="12" spans="1:72" ht="13.5" customHeight="1" thickBot="1">
      <c r="A12" s="150" t="s">
        <v>323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8"/>
      <c r="L12" s="208"/>
      <c r="M12" s="208"/>
      <c r="N12" s="208"/>
      <c r="O12" s="207"/>
      <c r="P12" s="208"/>
      <c r="Q12" s="208"/>
      <c r="R12" s="208"/>
      <c r="S12" s="208"/>
      <c r="T12" s="208"/>
      <c r="U12" s="208"/>
      <c r="V12" s="208"/>
      <c r="W12" s="508"/>
      <c r="X12" s="508"/>
      <c r="Y12" s="508"/>
      <c r="Z12" s="208" t="s">
        <v>376</v>
      </c>
      <c r="AA12" s="508"/>
      <c r="AB12" s="508"/>
      <c r="AC12" s="508"/>
      <c r="AD12" s="508"/>
      <c r="AE12" s="208" t="s">
        <v>377</v>
      </c>
      <c r="AF12" s="208"/>
      <c r="AG12" s="208"/>
      <c r="AH12" s="208"/>
      <c r="AI12" s="208"/>
      <c r="AJ12" s="208"/>
      <c r="AK12" s="208"/>
      <c r="AL12" s="208"/>
      <c r="BT12" s="453" t="s">
        <v>103</v>
      </c>
    </row>
    <row r="13" spans="1:72" s="53" customFormat="1" ht="13.5" customHeight="1">
      <c r="A13" s="210" t="s">
        <v>378</v>
      </c>
      <c r="B13" s="107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9"/>
      <c r="BT13" s="454"/>
    </row>
    <row r="14" spans="1:72" s="53" customFormat="1" ht="17.25" customHeight="1">
      <c r="A14" s="94" t="s">
        <v>13</v>
      </c>
      <c r="B14" s="95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7"/>
    </row>
    <row r="15" spans="1:72" s="211" customFormat="1" ht="13.5" customHeight="1">
      <c r="A15" s="505"/>
      <c r="B15" s="506"/>
      <c r="C15" s="506"/>
      <c r="D15" s="506"/>
      <c r="E15" s="506"/>
      <c r="F15" s="507"/>
      <c r="G15" s="325" t="s">
        <v>240</v>
      </c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325" t="s">
        <v>241</v>
      </c>
      <c r="S15" s="437"/>
      <c r="T15" s="437"/>
      <c r="U15" s="437"/>
      <c r="V15" s="437"/>
      <c r="W15" s="437"/>
      <c r="X15" s="437"/>
      <c r="Y15" s="437"/>
      <c r="Z15" s="433" t="s">
        <v>389</v>
      </c>
      <c r="AA15" s="413"/>
      <c r="AB15" s="413"/>
      <c r="AC15" s="415" t="s">
        <v>250</v>
      </c>
      <c r="AD15" s="415"/>
      <c r="AE15" s="413"/>
      <c r="AF15" s="415" t="s">
        <v>389</v>
      </c>
      <c r="AG15" s="415"/>
      <c r="AH15" s="415" t="s">
        <v>250</v>
      </c>
      <c r="AI15" s="416"/>
      <c r="AJ15" s="324" t="s">
        <v>83</v>
      </c>
      <c r="AK15" s="324"/>
      <c r="AL15" s="324"/>
    </row>
    <row r="16" spans="1:72" s="211" customFormat="1" ht="13.5" customHeight="1">
      <c r="A16" s="505"/>
      <c r="B16" s="506"/>
      <c r="C16" s="506"/>
      <c r="D16" s="506"/>
      <c r="E16" s="506"/>
      <c r="F16" s="507"/>
      <c r="G16" s="325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325"/>
      <c r="S16" s="437"/>
      <c r="T16" s="437"/>
      <c r="U16" s="437"/>
      <c r="V16" s="437"/>
      <c r="W16" s="437"/>
      <c r="X16" s="437"/>
      <c r="Y16" s="437"/>
      <c r="Z16" s="434"/>
      <c r="AA16" s="413"/>
      <c r="AB16" s="413"/>
      <c r="AC16" s="415"/>
      <c r="AD16" s="415"/>
      <c r="AE16" s="413"/>
      <c r="AF16" s="415"/>
      <c r="AG16" s="415"/>
      <c r="AH16" s="415"/>
      <c r="AI16" s="416"/>
      <c r="AJ16" s="324"/>
      <c r="AK16" s="324"/>
      <c r="AL16" s="324"/>
    </row>
    <row r="17" spans="1:55" s="211" customFormat="1" ht="13.5" customHeight="1">
      <c r="A17" s="498" t="s">
        <v>242</v>
      </c>
      <c r="B17" s="437"/>
      <c r="C17" s="437"/>
      <c r="D17" s="437"/>
      <c r="E17" s="437"/>
      <c r="F17" s="499"/>
      <c r="G17" s="435"/>
      <c r="H17" s="436"/>
      <c r="I17" s="436"/>
      <c r="J17" s="436"/>
      <c r="K17" s="436"/>
      <c r="L17" s="436"/>
      <c r="M17" s="436"/>
      <c r="N17" s="436"/>
      <c r="O17" s="436"/>
      <c r="P17" s="436"/>
      <c r="Q17" s="436"/>
      <c r="R17" s="435"/>
      <c r="S17" s="436"/>
      <c r="T17" s="436"/>
      <c r="U17" s="436"/>
      <c r="V17" s="436"/>
      <c r="W17" s="436"/>
      <c r="X17" s="436"/>
      <c r="Y17" s="436"/>
      <c r="Z17" s="432"/>
      <c r="AA17" s="417"/>
      <c r="AB17" s="417"/>
      <c r="AC17" s="418"/>
      <c r="AD17" s="418"/>
      <c r="AE17" s="414" t="s">
        <v>103</v>
      </c>
      <c r="AF17" s="417"/>
      <c r="AG17" s="417"/>
      <c r="AH17" s="418"/>
      <c r="AI17" s="419"/>
      <c r="AJ17" s="420"/>
      <c r="AK17" s="420"/>
      <c r="AL17" s="420"/>
    </row>
    <row r="18" spans="1:55" s="211" customFormat="1" ht="13.5" customHeight="1">
      <c r="A18" s="498"/>
      <c r="B18" s="437"/>
      <c r="C18" s="437"/>
      <c r="D18" s="437"/>
      <c r="E18" s="437"/>
      <c r="F18" s="499"/>
      <c r="G18" s="435"/>
      <c r="H18" s="436"/>
      <c r="I18" s="436"/>
      <c r="J18" s="436"/>
      <c r="K18" s="436"/>
      <c r="L18" s="436"/>
      <c r="M18" s="436"/>
      <c r="N18" s="436"/>
      <c r="O18" s="436"/>
      <c r="P18" s="436"/>
      <c r="Q18" s="436"/>
      <c r="R18" s="435"/>
      <c r="S18" s="436"/>
      <c r="T18" s="436"/>
      <c r="U18" s="436"/>
      <c r="V18" s="436"/>
      <c r="W18" s="436"/>
      <c r="X18" s="436"/>
      <c r="Y18" s="436"/>
      <c r="Z18" s="432"/>
      <c r="AA18" s="417"/>
      <c r="AB18" s="417"/>
      <c r="AC18" s="418"/>
      <c r="AD18" s="418"/>
      <c r="AE18" s="414"/>
      <c r="AF18" s="417"/>
      <c r="AG18" s="417"/>
      <c r="AH18" s="418"/>
      <c r="AI18" s="419"/>
      <c r="AJ18" s="420"/>
      <c r="AK18" s="420"/>
      <c r="AL18" s="420"/>
    </row>
    <row r="19" spans="1:55" s="211" customFormat="1" ht="13.5" customHeight="1">
      <c r="A19" s="498"/>
      <c r="B19" s="437"/>
      <c r="C19" s="437"/>
      <c r="D19" s="437"/>
      <c r="E19" s="437"/>
      <c r="F19" s="499"/>
      <c r="G19" s="435"/>
      <c r="H19" s="436"/>
      <c r="I19" s="436"/>
      <c r="J19" s="436"/>
      <c r="K19" s="436"/>
      <c r="L19" s="436"/>
      <c r="M19" s="436"/>
      <c r="N19" s="436"/>
      <c r="O19" s="436"/>
      <c r="P19" s="436"/>
      <c r="Q19" s="436"/>
      <c r="R19" s="435"/>
      <c r="S19" s="436"/>
      <c r="T19" s="436"/>
      <c r="U19" s="436"/>
      <c r="V19" s="436"/>
      <c r="W19" s="436"/>
      <c r="X19" s="436"/>
      <c r="Y19" s="436"/>
      <c r="Z19" s="432"/>
      <c r="AA19" s="417"/>
      <c r="AB19" s="417"/>
      <c r="AC19" s="418"/>
      <c r="AD19" s="418"/>
      <c r="AE19" s="414"/>
      <c r="AF19" s="417"/>
      <c r="AG19" s="417"/>
      <c r="AH19" s="418"/>
      <c r="AI19" s="419"/>
      <c r="AJ19" s="420"/>
      <c r="AK19" s="420"/>
      <c r="AL19" s="420"/>
    </row>
    <row r="20" spans="1:55" s="198" customFormat="1" ht="13.5" customHeight="1">
      <c r="A20" s="498" t="s">
        <v>243</v>
      </c>
      <c r="B20" s="437"/>
      <c r="C20" s="437"/>
      <c r="D20" s="437"/>
      <c r="E20" s="437"/>
      <c r="F20" s="499"/>
      <c r="G20" s="435"/>
      <c r="H20" s="436"/>
      <c r="I20" s="436"/>
      <c r="J20" s="436"/>
      <c r="K20" s="436"/>
      <c r="L20" s="436"/>
      <c r="M20" s="436"/>
      <c r="N20" s="436"/>
      <c r="O20" s="436"/>
      <c r="P20" s="436"/>
      <c r="Q20" s="436"/>
      <c r="R20" s="435"/>
      <c r="S20" s="436"/>
      <c r="T20" s="436"/>
      <c r="U20" s="436"/>
      <c r="V20" s="436"/>
      <c r="W20" s="436"/>
      <c r="X20" s="436"/>
      <c r="Y20" s="436"/>
      <c r="Z20" s="432"/>
      <c r="AA20" s="417"/>
      <c r="AB20" s="417"/>
      <c r="AC20" s="418"/>
      <c r="AD20" s="418"/>
      <c r="AE20" s="414" t="s">
        <v>103</v>
      </c>
      <c r="AF20" s="417"/>
      <c r="AG20" s="417"/>
      <c r="AH20" s="418"/>
      <c r="AI20" s="419"/>
      <c r="AJ20" s="420"/>
      <c r="AK20" s="420"/>
      <c r="AL20" s="420"/>
    </row>
    <row r="21" spans="1:55" s="198" customFormat="1" ht="13.5" customHeight="1">
      <c r="A21" s="498"/>
      <c r="B21" s="437"/>
      <c r="C21" s="437"/>
      <c r="D21" s="437"/>
      <c r="E21" s="437"/>
      <c r="F21" s="499"/>
      <c r="G21" s="435"/>
      <c r="H21" s="436"/>
      <c r="I21" s="436"/>
      <c r="J21" s="436"/>
      <c r="K21" s="436"/>
      <c r="L21" s="436"/>
      <c r="M21" s="436"/>
      <c r="N21" s="436"/>
      <c r="O21" s="436"/>
      <c r="P21" s="436"/>
      <c r="Q21" s="436"/>
      <c r="R21" s="435"/>
      <c r="S21" s="436"/>
      <c r="T21" s="436"/>
      <c r="U21" s="436"/>
      <c r="V21" s="436"/>
      <c r="W21" s="436"/>
      <c r="X21" s="436"/>
      <c r="Y21" s="436"/>
      <c r="Z21" s="432"/>
      <c r="AA21" s="417"/>
      <c r="AB21" s="417"/>
      <c r="AC21" s="418"/>
      <c r="AD21" s="418"/>
      <c r="AE21" s="414"/>
      <c r="AF21" s="417"/>
      <c r="AG21" s="417"/>
      <c r="AH21" s="418"/>
      <c r="AI21" s="419"/>
      <c r="AJ21" s="420"/>
      <c r="AK21" s="420"/>
      <c r="AL21" s="420"/>
    </row>
    <row r="22" spans="1:55" s="198" customFormat="1" ht="13.5" customHeight="1">
      <c r="A22" s="498"/>
      <c r="B22" s="437"/>
      <c r="C22" s="437"/>
      <c r="D22" s="437"/>
      <c r="E22" s="437"/>
      <c r="F22" s="499"/>
      <c r="G22" s="435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5"/>
      <c r="S22" s="436"/>
      <c r="T22" s="436"/>
      <c r="U22" s="436"/>
      <c r="V22" s="436"/>
      <c r="W22" s="436"/>
      <c r="X22" s="436"/>
      <c r="Y22" s="436"/>
      <c r="Z22" s="432"/>
      <c r="AA22" s="417"/>
      <c r="AB22" s="417"/>
      <c r="AC22" s="418"/>
      <c r="AD22" s="418"/>
      <c r="AE22" s="414"/>
      <c r="AF22" s="417"/>
      <c r="AG22" s="417"/>
      <c r="AH22" s="418"/>
      <c r="AI22" s="419"/>
      <c r="AJ22" s="420"/>
      <c r="AK22" s="420"/>
      <c r="AL22" s="420"/>
    </row>
    <row r="23" spans="1:55" s="198" customFormat="1" ht="13.5" customHeight="1">
      <c r="A23" s="498" t="s">
        <v>244</v>
      </c>
      <c r="B23" s="437"/>
      <c r="C23" s="437"/>
      <c r="D23" s="437"/>
      <c r="E23" s="437"/>
      <c r="F23" s="499"/>
      <c r="G23" s="435"/>
      <c r="H23" s="436"/>
      <c r="I23" s="436"/>
      <c r="J23" s="436"/>
      <c r="K23" s="436"/>
      <c r="L23" s="436"/>
      <c r="M23" s="436"/>
      <c r="N23" s="436"/>
      <c r="O23" s="436"/>
      <c r="P23" s="436"/>
      <c r="Q23" s="436"/>
      <c r="R23" s="435"/>
      <c r="S23" s="436"/>
      <c r="T23" s="436"/>
      <c r="U23" s="436"/>
      <c r="V23" s="436"/>
      <c r="W23" s="436"/>
      <c r="X23" s="436"/>
      <c r="Y23" s="436"/>
      <c r="Z23" s="432"/>
      <c r="AA23" s="417"/>
      <c r="AB23" s="417"/>
      <c r="AC23" s="418"/>
      <c r="AD23" s="418"/>
      <c r="AE23" s="414" t="s">
        <v>103</v>
      </c>
      <c r="AF23" s="417"/>
      <c r="AG23" s="417"/>
      <c r="AH23" s="418"/>
      <c r="AI23" s="419"/>
      <c r="AJ23" s="420"/>
      <c r="AK23" s="420"/>
      <c r="AL23" s="420"/>
    </row>
    <row r="24" spans="1:55" s="198" customFormat="1" ht="13.5" customHeight="1">
      <c r="A24" s="498"/>
      <c r="B24" s="437"/>
      <c r="C24" s="437"/>
      <c r="D24" s="437"/>
      <c r="E24" s="437"/>
      <c r="F24" s="499"/>
      <c r="G24" s="435"/>
      <c r="H24" s="436"/>
      <c r="I24" s="436"/>
      <c r="J24" s="436"/>
      <c r="K24" s="436"/>
      <c r="L24" s="436"/>
      <c r="M24" s="436"/>
      <c r="N24" s="436"/>
      <c r="O24" s="436"/>
      <c r="P24" s="436"/>
      <c r="Q24" s="436"/>
      <c r="R24" s="435"/>
      <c r="S24" s="436"/>
      <c r="T24" s="436"/>
      <c r="U24" s="436"/>
      <c r="V24" s="436"/>
      <c r="W24" s="436"/>
      <c r="X24" s="436"/>
      <c r="Y24" s="436"/>
      <c r="Z24" s="432"/>
      <c r="AA24" s="417"/>
      <c r="AB24" s="417"/>
      <c r="AC24" s="418"/>
      <c r="AD24" s="418"/>
      <c r="AE24" s="414"/>
      <c r="AF24" s="417"/>
      <c r="AG24" s="417"/>
      <c r="AH24" s="418"/>
      <c r="AI24" s="419"/>
      <c r="AJ24" s="420"/>
      <c r="AK24" s="420"/>
      <c r="AL24" s="420"/>
    </row>
    <row r="25" spans="1:55" s="198" customFormat="1" ht="13.5" customHeight="1">
      <c r="A25" s="498"/>
      <c r="B25" s="437"/>
      <c r="C25" s="437"/>
      <c r="D25" s="437"/>
      <c r="E25" s="437"/>
      <c r="F25" s="499"/>
      <c r="G25" s="435"/>
      <c r="H25" s="436"/>
      <c r="I25" s="436"/>
      <c r="J25" s="436"/>
      <c r="K25" s="436"/>
      <c r="L25" s="436"/>
      <c r="M25" s="436"/>
      <c r="N25" s="436"/>
      <c r="O25" s="436"/>
      <c r="P25" s="436"/>
      <c r="Q25" s="436"/>
      <c r="R25" s="435"/>
      <c r="S25" s="436"/>
      <c r="T25" s="436"/>
      <c r="U25" s="436"/>
      <c r="V25" s="436"/>
      <c r="W25" s="436"/>
      <c r="X25" s="436"/>
      <c r="Y25" s="436"/>
      <c r="Z25" s="432"/>
      <c r="AA25" s="417"/>
      <c r="AB25" s="417"/>
      <c r="AC25" s="418"/>
      <c r="AD25" s="418"/>
      <c r="AE25" s="414"/>
      <c r="AF25" s="417"/>
      <c r="AG25" s="417"/>
      <c r="AH25" s="418"/>
      <c r="AI25" s="419"/>
      <c r="AJ25" s="420"/>
      <c r="AK25" s="420"/>
      <c r="AL25" s="420"/>
    </row>
    <row r="26" spans="1:55" s="198" customFormat="1" ht="13.5" customHeight="1">
      <c r="A26" s="498" t="s">
        <v>245</v>
      </c>
      <c r="B26" s="437"/>
      <c r="C26" s="437"/>
      <c r="D26" s="437"/>
      <c r="E26" s="437"/>
      <c r="F26" s="499"/>
      <c r="G26" s="435"/>
      <c r="H26" s="436"/>
      <c r="I26" s="436"/>
      <c r="J26" s="436"/>
      <c r="K26" s="436"/>
      <c r="L26" s="436"/>
      <c r="M26" s="436"/>
      <c r="N26" s="436"/>
      <c r="O26" s="436"/>
      <c r="P26" s="436"/>
      <c r="Q26" s="436"/>
      <c r="R26" s="435"/>
      <c r="S26" s="436"/>
      <c r="T26" s="436"/>
      <c r="U26" s="436"/>
      <c r="V26" s="436"/>
      <c r="W26" s="436"/>
      <c r="X26" s="436"/>
      <c r="Y26" s="436"/>
      <c r="Z26" s="432"/>
      <c r="AA26" s="417"/>
      <c r="AB26" s="417"/>
      <c r="AC26" s="418"/>
      <c r="AD26" s="418"/>
      <c r="AE26" s="414" t="s">
        <v>103</v>
      </c>
      <c r="AF26" s="417"/>
      <c r="AG26" s="417"/>
      <c r="AH26" s="418"/>
      <c r="AI26" s="419"/>
      <c r="AJ26" s="420"/>
      <c r="AK26" s="420"/>
      <c r="AL26" s="420"/>
    </row>
    <row r="27" spans="1:55" s="198" customFormat="1" ht="13.5" customHeight="1">
      <c r="A27" s="498"/>
      <c r="B27" s="437"/>
      <c r="C27" s="437"/>
      <c r="D27" s="437"/>
      <c r="E27" s="437"/>
      <c r="F27" s="499"/>
      <c r="G27" s="435"/>
      <c r="H27" s="436"/>
      <c r="I27" s="436"/>
      <c r="J27" s="436"/>
      <c r="K27" s="436"/>
      <c r="L27" s="436"/>
      <c r="M27" s="436"/>
      <c r="N27" s="436"/>
      <c r="O27" s="436"/>
      <c r="P27" s="436"/>
      <c r="Q27" s="436"/>
      <c r="R27" s="435"/>
      <c r="S27" s="436"/>
      <c r="T27" s="436"/>
      <c r="U27" s="436"/>
      <c r="V27" s="436"/>
      <c r="W27" s="436"/>
      <c r="X27" s="436"/>
      <c r="Y27" s="436"/>
      <c r="Z27" s="432"/>
      <c r="AA27" s="417"/>
      <c r="AB27" s="417"/>
      <c r="AC27" s="418"/>
      <c r="AD27" s="418"/>
      <c r="AE27" s="414"/>
      <c r="AF27" s="417"/>
      <c r="AG27" s="417"/>
      <c r="AH27" s="418"/>
      <c r="AI27" s="419"/>
      <c r="AJ27" s="420"/>
      <c r="AK27" s="420"/>
      <c r="AL27" s="420"/>
    </row>
    <row r="28" spans="1:55" s="198" customFormat="1" ht="13.5" customHeight="1">
      <c r="A28" s="498"/>
      <c r="B28" s="437"/>
      <c r="C28" s="437"/>
      <c r="D28" s="437"/>
      <c r="E28" s="437"/>
      <c r="F28" s="499"/>
      <c r="G28" s="435"/>
      <c r="H28" s="436"/>
      <c r="I28" s="436"/>
      <c r="J28" s="436"/>
      <c r="K28" s="436"/>
      <c r="L28" s="436"/>
      <c r="M28" s="436"/>
      <c r="N28" s="436"/>
      <c r="O28" s="436"/>
      <c r="P28" s="436"/>
      <c r="Q28" s="436"/>
      <c r="R28" s="435"/>
      <c r="S28" s="436"/>
      <c r="T28" s="436"/>
      <c r="U28" s="436"/>
      <c r="V28" s="436"/>
      <c r="W28" s="436"/>
      <c r="X28" s="436"/>
      <c r="Y28" s="436"/>
      <c r="Z28" s="432"/>
      <c r="AA28" s="417"/>
      <c r="AB28" s="417"/>
      <c r="AC28" s="418"/>
      <c r="AD28" s="418"/>
      <c r="AE28" s="414"/>
      <c r="AF28" s="417"/>
      <c r="AG28" s="417"/>
      <c r="AH28" s="418"/>
      <c r="AI28" s="419"/>
      <c r="AJ28" s="420"/>
      <c r="AK28" s="420"/>
      <c r="AL28" s="420"/>
      <c r="AO28" s="232"/>
    </row>
    <row r="29" spans="1:55" s="198" customFormat="1" ht="13.5" customHeight="1">
      <c r="A29" s="498" t="s">
        <v>245</v>
      </c>
      <c r="B29" s="437"/>
      <c r="C29" s="437"/>
      <c r="D29" s="437"/>
      <c r="E29" s="437"/>
      <c r="F29" s="499"/>
      <c r="G29" s="435"/>
      <c r="H29" s="436"/>
      <c r="I29" s="436"/>
      <c r="J29" s="436"/>
      <c r="K29" s="436"/>
      <c r="L29" s="436"/>
      <c r="M29" s="436"/>
      <c r="N29" s="436"/>
      <c r="O29" s="436"/>
      <c r="P29" s="436"/>
      <c r="Q29" s="436"/>
      <c r="R29" s="435"/>
      <c r="S29" s="436"/>
      <c r="T29" s="436"/>
      <c r="U29" s="436"/>
      <c r="V29" s="436"/>
      <c r="W29" s="436"/>
      <c r="X29" s="436"/>
      <c r="Y29" s="436"/>
      <c r="Z29" s="432"/>
      <c r="AA29" s="417"/>
      <c r="AB29" s="417"/>
      <c r="AC29" s="418"/>
      <c r="AD29" s="418"/>
      <c r="AE29" s="414" t="s">
        <v>103</v>
      </c>
      <c r="AF29" s="417"/>
      <c r="AG29" s="417"/>
      <c r="AH29" s="418"/>
      <c r="AI29" s="419"/>
      <c r="AJ29" s="420"/>
      <c r="AK29" s="420"/>
      <c r="AL29" s="420"/>
      <c r="AM29" s="11"/>
      <c r="AN29" s="11"/>
      <c r="AO29" s="232"/>
      <c r="AP29" s="509" t="s">
        <v>379</v>
      </c>
      <c r="AQ29" s="509"/>
      <c r="AR29" s="509"/>
      <c r="AS29" s="509"/>
      <c r="AT29" s="509"/>
      <c r="AU29" s="509"/>
      <c r="AV29" s="509"/>
      <c r="AW29" s="509"/>
      <c r="AX29" s="509"/>
      <c r="AY29" s="509"/>
      <c r="AZ29" s="509"/>
      <c r="BA29" s="509"/>
      <c r="BB29" s="509"/>
      <c r="BC29" s="212"/>
    </row>
    <row r="30" spans="1:55" s="198" customFormat="1" ht="13.5" customHeight="1">
      <c r="A30" s="498"/>
      <c r="B30" s="437"/>
      <c r="C30" s="437"/>
      <c r="D30" s="437"/>
      <c r="E30" s="437"/>
      <c r="F30" s="499"/>
      <c r="G30" s="435"/>
      <c r="H30" s="436"/>
      <c r="I30" s="436"/>
      <c r="J30" s="436"/>
      <c r="K30" s="436"/>
      <c r="L30" s="436"/>
      <c r="M30" s="436"/>
      <c r="N30" s="436"/>
      <c r="O30" s="436"/>
      <c r="P30" s="436"/>
      <c r="Q30" s="436"/>
      <c r="R30" s="435"/>
      <c r="S30" s="436"/>
      <c r="T30" s="436"/>
      <c r="U30" s="436"/>
      <c r="V30" s="436"/>
      <c r="W30" s="436"/>
      <c r="X30" s="436"/>
      <c r="Y30" s="436"/>
      <c r="Z30" s="432"/>
      <c r="AA30" s="417"/>
      <c r="AB30" s="417"/>
      <c r="AC30" s="418"/>
      <c r="AD30" s="418"/>
      <c r="AE30" s="414"/>
      <c r="AF30" s="417"/>
      <c r="AG30" s="417"/>
      <c r="AH30" s="418"/>
      <c r="AI30" s="419"/>
      <c r="AJ30" s="420"/>
      <c r="AK30" s="420"/>
      <c r="AL30" s="420"/>
      <c r="AM30" s="11"/>
      <c r="AN30" s="11"/>
      <c r="AO30" s="244"/>
      <c r="AP30" s="509"/>
      <c r="AQ30" s="509"/>
      <c r="AR30" s="509"/>
      <c r="AS30" s="509"/>
      <c r="AT30" s="509"/>
      <c r="AU30" s="509"/>
      <c r="AV30" s="509"/>
      <c r="AW30" s="509"/>
      <c r="AX30" s="509"/>
      <c r="AY30" s="509"/>
      <c r="AZ30" s="509"/>
      <c r="BA30" s="509"/>
      <c r="BB30" s="509"/>
      <c r="BC30" s="212"/>
    </row>
    <row r="31" spans="1:55" s="198" customFormat="1" ht="13.5" customHeight="1">
      <c r="A31" s="498"/>
      <c r="B31" s="437"/>
      <c r="C31" s="437"/>
      <c r="D31" s="437"/>
      <c r="E31" s="437"/>
      <c r="F31" s="499"/>
      <c r="G31" s="435"/>
      <c r="H31" s="436"/>
      <c r="I31" s="436"/>
      <c r="J31" s="436"/>
      <c r="K31" s="436"/>
      <c r="L31" s="436"/>
      <c r="M31" s="436"/>
      <c r="N31" s="436"/>
      <c r="O31" s="436"/>
      <c r="P31" s="436"/>
      <c r="Q31" s="436"/>
      <c r="R31" s="435"/>
      <c r="S31" s="436"/>
      <c r="T31" s="436"/>
      <c r="U31" s="436"/>
      <c r="V31" s="436"/>
      <c r="W31" s="436"/>
      <c r="X31" s="436"/>
      <c r="Y31" s="436"/>
      <c r="Z31" s="432"/>
      <c r="AA31" s="417"/>
      <c r="AB31" s="417"/>
      <c r="AC31" s="418"/>
      <c r="AD31" s="418"/>
      <c r="AE31" s="414"/>
      <c r="AF31" s="417"/>
      <c r="AG31" s="417"/>
      <c r="AH31" s="418"/>
      <c r="AI31" s="419"/>
      <c r="AJ31" s="420"/>
      <c r="AK31" s="420"/>
      <c r="AL31" s="420"/>
      <c r="AM31" s="11"/>
      <c r="AN31" s="11"/>
      <c r="AO31" s="232"/>
      <c r="AP31" s="509"/>
      <c r="AQ31" s="509"/>
      <c r="AR31" s="509"/>
      <c r="AS31" s="509"/>
      <c r="AT31" s="509"/>
      <c r="AU31" s="509"/>
      <c r="AV31" s="509"/>
      <c r="AW31" s="509"/>
      <c r="AX31" s="509"/>
      <c r="AY31" s="509"/>
      <c r="AZ31" s="509"/>
      <c r="BA31" s="509"/>
      <c r="BB31" s="509"/>
    </row>
    <row r="32" spans="1:55" ht="12" customHeight="1">
      <c r="A32" s="513" t="s">
        <v>76</v>
      </c>
      <c r="B32" s="514"/>
      <c r="C32" s="514"/>
      <c r="D32" s="514"/>
      <c r="E32" s="514"/>
      <c r="F32" s="514"/>
      <c r="G32" s="514"/>
      <c r="H32" s="514"/>
      <c r="I32" s="514"/>
      <c r="J32" s="514"/>
      <c r="K32" s="514"/>
      <c r="L32" s="514"/>
      <c r="M32" s="514"/>
      <c r="N32" s="514"/>
      <c r="O32" s="514"/>
      <c r="P32" s="514"/>
      <c r="Q32" s="514"/>
      <c r="R32" s="514"/>
      <c r="S32" s="514"/>
      <c r="T32" s="514"/>
      <c r="U32" s="514"/>
      <c r="V32" s="514"/>
      <c r="W32" s="514"/>
      <c r="X32" s="514"/>
      <c r="Y32" s="514"/>
      <c r="Z32" s="514"/>
      <c r="AA32" s="515"/>
      <c r="AB32" s="515"/>
      <c r="AC32" s="514"/>
      <c r="AD32" s="514"/>
      <c r="AE32" s="514"/>
      <c r="AF32" s="514"/>
      <c r="AG32" s="514"/>
      <c r="AH32" s="514"/>
      <c r="AI32" s="516"/>
      <c r="AJ32" s="449">
        <f>SUM(AJ17:AL31)</f>
        <v>0</v>
      </c>
      <c r="AK32" s="449"/>
      <c r="AL32" s="450"/>
      <c r="AO32" s="232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</row>
    <row r="33" spans="1:59" ht="12" customHeight="1" thickBot="1">
      <c r="A33" s="517"/>
      <c r="B33" s="518"/>
      <c r="C33" s="518"/>
      <c r="D33" s="518"/>
      <c r="E33" s="518"/>
      <c r="F33" s="518"/>
      <c r="G33" s="518"/>
      <c r="H33" s="518"/>
      <c r="I33" s="518"/>
      <c r="J33" s="518"/>
      <c r="K33" s="518"/>
      <c r="L33" s="518"/>
      <c r="M33" s="518"/>
      <c r="N33" s="518"/>
      <c r="O33" s="518"/>
      <c r="P33" s="518"/>
      <c r="Q33" s="518"/>
      <c r="R33" s="518"/>
      <c r="S33" s="518"/>
      <c r="T33" s="518"/>
      <c r="U33" s="518"/>
      <c r="V33" s="518"/>
      <c r="W33" s="518"/>
      <c r="X33" s="518"/>
      <c r="Y33" s="518"/>
      <c r="Z33" s="518"/>
      <c r="AA33" s="518"/>
      <c r="AB33" s="518"/>
      <c r="AC33" s="518"/>
      <c r="AD33" s="518"/>
      <c r="AE33" s="518"/>
      <c r="AF33" s="518"/>
      <c r="AG33" s="518"/>
      <c r="AH33" s="518"/>
      <c r="AI33" s="519"/>
      <c r="AJ33" s="451"/>
      <c r="AK33" s="451"/>
      <c r="AL33" s="452"/>
      <c r="AO33" s="232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</row>
    <row r="34" spans="1:59" s="203" customFormat="1" ht="18.600000000000001" customHeight="1" thickBot="1">
      <c r="A34" s="470" t="s">
        <v>322</v>
      </c>
      <c r="B34" s="471"/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471"/>
      <c r="P34" s="471"/>
      <c r="Q34" s="471"/>
      <c r="R34" s="471"/>
      <c r="S34" s="471"/>
      <c r="T34" s="471"/>
      <c r="U34" s="471"/>
      <c r="V34" s="471"/>
      <c r="W34" s="471"/>
      <c r="X34" s="471"/>
      <c r="Y34" s="471"/>
      <c r="Z34" s="471"/>
      <c r="AA34" s="471"/>
      <c r="AB34" s="471"/>
      <c r="AC34" s="471"/>
      <c r="AD34" s="471"/>
      <c r="AE34" s="471"/>
      <c r="AF34" s="471"/>
      <c r="AG34" s="471"/>
      <c r="AH34" s="471"/>
      <c r="AI34" s="471"/>
      <c r="AJ34" s="471"/>
      <c r="AK34" s="471"/>
      <c r="AL34" s="471"/>
      <c r="AO34" s="213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</row>
    <row r="35" spans="1:59" s="198" customFormat="1" ht="15" customHeight="1">
      <c r="A35" s="455" t="s">
        <v>20</v>
      </c>
      <c r="B35" s="456"/>
      <c r="C35" s="456"/>
      <c r="D35" s="456"/>
      <c r="E35" s="456"/>
      <c r="F35" s="456"/>
      <c r="G35" s="456"/>
      <c r="H35" s="456"/>
      <c r="I35" s="456"/>
      <c r="J35" s="456"/>
      <c r="K35" s="456"/>
      <c r="L35" s="456"/>
      <c r="M35" s="456"/>
      <c r="N35" s="456"/>
      <c r="O35" s="456"/>
      <c r="P35" s="456"/>
      <c r="Q35" s="456"/>
      <c r="R35" s="456"/>
      <c r="S35" s="456"/>
      <c r="T35" s="457"/>
      <c r="U35" s="438" t="s">
        <v>246</v>
      </c>
      <c r="V35" s="333"/>
      <c r="W35" s="333"/>
      <c r="X35" s="333"/>
      <c r="Y35" s="333"/>
      <c r="Z35" s="333"/>
      <c r="AA35" s="333"/>
      <c r="AB35" s="333"/>
      <c r="AC35" s="333"/>
      <c r="AD35" s="333"/>
      <c r="AE35" s="333"/>
      <c r="AF35" s="333"/>
      <c r="AG35" s="333"/>
      <c r="AH35" s="333"/>
      <c r="AI35" s="333"/>
      <c r="AJ35" s="333"/>
      <c r="AK35" s="333"/>
      <c r="AL35" s="440"/>
      <c r="AO35" s="232"/>
      <c r="AP35" s="509" t="s">
        <v>380</v>
      </c>
      <c r="AQ35" s="509"/>
      <c r="AR35" s="509"/>
      <c r="AS35" s="509"/>
      <c r="AT35" s="509"/>
      <c r="AU35" s="509"/>
      <c r="AV35" s="509"/>
      <c r="AW35" s="509"/>
      <c r="AX35" s="509"/>
      <c r="AY35" s="509"/>
      <c r="AZ35" s="509"/>
      <c r="BA35" s="509"/>
      <c r="BB35" s="509"/>
    </row>
    <row r="36" spans="1:59" s="198" customFormat="1" ht="15.2" customHeight="1">
      <c r="A36" s="458"/>
      <c r="B36" s="459"/>
      <c r="C36" s="459"/>
      <c r="D36" s="459"/>
      <c r="E36" s="459"/>
      <c r="F36" s="459"/>
      <c r="G36" s="459"/>
      <c r="H36" s="459"/>
      <c r="I36" s="459"/>
      <c r="J36" s="459"/>
      <c r="K36" s="459"/>
      <c r="L36" s="459"/>
      <c r="M36" s="459"/>
      <c r="N36" s="459"/>
      <c r="O36" s="459"/>
      <c r="P36" s="459"/>
      <c r="Q36" s="459"/>
      <c r="R36" s="459"/>
      <c r="S36" s="459"/>
      <c r="T36" s="460"/>
      <c r="U36" s="441" t="s">
        <v>248</v>
      </c>
      <c r="V36" s="411"/>
      <c r="W36" s="411"/>
      <c r="X36" s="411"/>
      <c r="Y36" s="411"/>
      <c r="Z36" s="447" t="s">
        <v>247</v>
      </c>
      <c r="AA36" s="411"/>
      <c r="AB36" s="411"/>
      <c r="AC36" s="448"/>
      <c r="AD36" s="90"/>
      <c r="AE36" s="447" t="s">
        <v>248</v>
      </c>
      <c r="AF36" s="411"/>
      <c r="AG36" s="411"/>
      <c r="AH36" s="448"/>
      <c r="AI36" s="411" t="s">
        <v>247</v>
      </c>
      <c r="AJ36" s="411"/>
      <c r="AK36" s="411"/>
      <c r="AL36" s="412"/>
      <c r="AO36" s="232"/>
      <c r="AP36" s="509"/>
      <c r="AQ36" s="509"/>
      <c r="AR36" s="509"/>
      <c r="AS36" s="509"/>
      <c r="AT36" s="509"/>
      <c r="AU36" s="509"/>
      <c r="AV36" s="509"/>
      <c r="AW36" s="509"/>
      <c r="AX36" s="509"/>
      <c r="AY36" s="509"/>
      <c r="AZ36" s="509"/>
      <c r="BA36" s="509"/>
      <c r="BB36" s="509"/>
    </row>
    <row r="37" spans="1:59" ht="10.5" customHeight="1">
      <c r="A37" s="468"/>
      <c r="B37" s="422"/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2"/>
      <c r="S37" s="422"/>
      <c r="T37" s="303"/>
      <c r="U37" s="273"/>
      <c r="V37" s="271"/>
      <c r="W37" s="271"/>
      <c r="X37" s="271"/>
      <c r="Y37" s="271"/>
      <c r="Z37" s="275"/>
      <c r="AA37" s="271"/>
      <c r="AB37" s="271"/>
      <c r="AC37" s="276"/>
      <c r="AD37" s="461" t="s">
        <v>2</v>
      </c>
      <c r="AE37" s="275"/>
      <c r="AF37" s="271"/>
      <c r="AG37" s="271"/>
      <c r="AH37" s="276"/>
      <c r="AI37" s="271"/>
      <c r="AJ37" s="271"/>
      <c r="AK37" s="271"/>
      <c r="AL37" s="379"/>
      <c r="AO37" s="232"/>
      <c r="AP37" s="509"/>
      <c r="AQ37" s="509"/>
      <c r="AR37" s="509"/>
      <c r="AS37" s="509"/>
      <c r="AT37" s="509"/>
      <c r="AU37" s="509"/>
      <c r="AV37" s="509"/>
      <c r="AW37" s="509"/>
      <c r="AX37" s="509"/>
      <c r="AY37" s="509"/>
      <c r="AZ37" s="509"/>
      <c r="BA37" s="509"/>
      <c r="BB37" s="509"/>
      <c r="BC37" s="203"/>
      <c r="BD37" s="3"/>
      <c r="BG37" s="214"/>
    </row>
    <row r="38" spans="1:59" ht="10.5" customHeight="1">
      <c r="A38" s="468"/>
      <c r="B38" s="422"/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2"/>
      <c r="N38" s="422"/>
      <c r="O38" s="422"/>
      <c r="P38" s="422"/>
      <c r="Q38" s="422"/>
      <c r="R38" s="422"/>
      <c r="S38" s="422"/>
      <c r="T38" s="303"/>
      <c r="U38" s="274"/>
      <c r="V38" s="272"/>
      <c r="W38" s="272"/>
      <c r="X38" s="272"/>
      <c r="Y38" s="272"/>
      <c r="Z38" s="277"/>
      <c r="AA38" s="272"/>
      <c r="AB38" s="272"/>
      <c r="AC38" s="278"/>
      <c r="AD38" s="462"/>
      <c r="AE38" s="277"/>
      <c r="AF38" s="272"/>
      <c r="AG38" s="272"/>
      <c r="AH38" s="278"/>
      <c r="AI38" s="272"/>
      <c r="AJ38" s="272"/>
      <c r="AK38" s="272"/>
      <c r="AL38" s="339"/>
      <c r="AO38" s="232"/>
      <c r="AP38" s="509"/>
      <c r="AQ38" s="509"/>
      <c r="AR38" s="509"/>
      <c r="AS38" s="509"/>
      <c r="AT38" s="509"/>
      <c r="AU38" s="509"/>
      <c r="AV38" s="509"/>
      <c r="AW38" s="509"/>
      <c r="AX38" s="509"/>
      <c r="AY38" s="509"/>
      <c r="AZ38" s="509"/>
      <c r="BA38" s="509"/>
      <c r="BB38" s="509"/>
    </row>
    <row r="39" spans="1:59" ht="10.5" customHeight="1">
      <c r="A39" s="468"/>
      <c r="B39" s="422"/>
      <c r="C39" s="422"/>
      <c r="D39" s="422"/>
      <c r="E39" s="422"/>
      <c r="F39" s="422"/>
      <c r="G39" s="422"/>
      <c r="H39" s="422"/>
      <c r="I39" s="422"/>
      <c r="J39" s="422"/>
      <c r="K39" s="422"/>
      <c r="L39" s="422"/>
      <c r="M39" s="422"/>
      <c r="N39" s="422"/>
      <c r="O39" s="422"/>
      <c r="P39" s="422"/>
      <c r="Q39" s="422"/>
      <c r="R39" s="422"/>
      <c r="S39" s="422"/>
      <c r="T39" s="303"/>
      <c r="U39" s="273"/>
      <c r="V39" s="271"/>
      <c r="W39" s="271"/>
      <c r="X39" s="271"/>
      <c r="Y39" s="271"/>
      <c r="Z39" s="275"/>
      <c r="AA39" s="271"/>
      <c r="AB39" s="271"/>
      <c r="AC39" s="276"/>
      <c r="AD39" s="461" t="s">
        <v>381</v>
      </c>
      <c r="AE39" s="275"/>
      <c r="AF39" s="271"/>
      <c r="AG39" s="271"/>
      <c r="AH39" s="276"/>
      <c r="AI39" s="271"/>
      <c r="AJ39" s="271"/>
      <c r="AK39" s="271"/>
      <c r="AL39" s="379"/>
      <c r="AO39" s="232"/>
      <c r="AP39" s="509" t="s">
        <v>338</v>
      </c>
      <c r="AQ39" s="509"/>
      <c r="AR39" s="509"/>
      <c r="AS39" s="509"/>
      <c r="AT39" s="509"/>
      <c r="AU39" s="509"/>
      <c r="AV39" s="509"/>
      <c r="AW39" s="509"/>
      <c r="AX39" s="509"/>
      <c r="AY39" s="509"/>
      <c r="AZ39" s="509"/>
      <c r="BA39" s="509"/>
      <c r="BB39" s="509"/>
      <c r="BC39" s="203"/>
    </row>
    <row r="40" spans="1:59" ht="10.5" customHeight="1">
      <c r="A40" s="468"/>
      <c r="B40" s="422"/>
      <c r="C40" s="422"/>
      <c r="D40" s="422"/>
      <c r="E40" s="422"/>
      <c r="F40" s="422"/>
      <c r="G40" s="422"/>
      <c r="H40" s="422"/>
      <c r="I40" s="422"/>
      <c r="J40" s="422"/>
      <c r="K40" s="422"/>
      <c r="L40" s="422"/>
      <c r="M40" s="422"/>
      <c r="N40" s="422"/>
      <c r="O40" s="422"/>
      <c r="P40" s="422"/>
      <c r="Q40" s="422"/>
      <c r="R40" s="422"/>
      <c r="S40" s="422"/>
      <c r="T40" s="303"/>
      <c r="U40" s="274"/>
      <c r="V40" s="272"/>
      <c r="W40" s="272"/>
      <c r="X40" s="272"/>
      <c r="Y40" s="272"/>
      <c r="Z40" s="277"/>
      <c r="AA40" s="272"/>
      <c r="AB40" s="272"/>
      <c r="AC40" s="278"/>
      <c r="AD40" s="462"/>
      <c r="AE40" s="277"/>
      <c r="AF40" s="272"/>
      <c r="AG40" s="272"/>
      <c r="AH40" s="278"/>
      <c r="AI40" s="272"/>
      <c r="AJ40" s="272"/>
      <c r="AK40" s="272"/>
      <c r="AL40" s="339"/>
      <c r="AO40" s="232"/>
      <c r="AP40" s="509"/>
      <c r="AQ40" s="509"/>
      <c r="AR40" s="509"/>
      <c r="AS40" s="509"/>
      <c r="AT40" s="509"/>
      <c r="AU40" s="509"/>
      <c r="AV40" s="509"/>
      <c r="AW40" s="509"/>
      <c r="AX40" s="509"/>
      <c r="AY40" s="509"/>
      <c r="AZ40" s="509"/>
      <c r="BA40" s="509"/>
      <c r="BB40" s="509"/>
    </row>
    <row r="41" spans="1:59" ht="10.5" customHeight="1">
      <c r="A41" s="280"/>
      <c r="B41" s="272"/>
      <c r="C41" s="272"/>
      <c r="D41" s="272"/>
      <c r="E41" s="272"/>
      <c r="F41" s="272"/>
      <c r="G41" s="272"/>
      <c r="H41" s="272"/>
      <c r="I41" s="272"/>
      <c r="J41" s="272"/>
      <c r="K41" s="272"/>
      <c r="L41" s="272"/>
      <c r="M41" s="272"/>
      <c r="N41" s="272"/>
      <c r="O41" s="272"/>
      <c r="P41" s="272"/>
      <c r="Q41" s="272"/>
      <c r="R41" s="272"/>
      <c r="S41" s="272"/>
      <c r="T41" s="282"/>
      <c r="U41" s="269"/>
      <c r="V41" s="270"/>
      <c r="W41" s="270"/>
      <c r="X41" s="270"/>
      <c r="Y41" s="270"/>
      <c r="Z41" s="430"/>
      <c r="AA41" s="270"/>
      <c r="AB41" s="270"/>
      <c r="AC41" s="431"/>
      <c r="AD41" s="428" t="s">
        <v>381</v>
      </c>
      <c r="AE41" s="430"/>
      <c r="AF41" s="270"/>
      <c r="AG41" s="270"/>
      <c r="AH41" s="431"/>
      <c r="AI41" s="270"/>
      <c r="AJ41" s="270"/>
      <c r="AK41" s="270"/>
      <c r="AL41" s="380"/>
      <c r="AO41" s="232"/>
      <c r="AP41" s="509"/>
      <c r="AQ41" s="509"/>
      <c r="AR41" s="509"/>
      <c r="AS41" s="509"/>
      <c r="AT41" s="509"/>
      <c r="AU41" s="509"/>
      <c r="AV41" s="509"/>
      <c r="AW41" s="509"/>
      <c r="AX41" s="509"/>
      <c r="AY41" s="509"/>
      <c r="AZ41" s="509"/>
      <c r="BA41" s="509"/>
      <c r="BB41" s="509"/>
      <c r="BC41" s="203"/>
    </row>
    <row r="42" spans="1:59" ht="10.5" customHeight="1" thickBot="1">
      <c r="A42" s="427"/>
      <c r="B42" s="425"/>
      <c r="C42" s="425"/>
      <c r="D42" s="425"/>
      <c r="E42" s="425"/>
      <c r="F42" s="425"/>
      <c r="G42" s="425"/>
      <c r="H42" s="425"/>
      <c r="I42" s="425"/>
      <c r="J42" s="425"/>
      <c r="K42" s="425"/>
      <c r="L42" s="425"/>
      <c r="M42" s="425"/>
      <c r="N42" s="425"/>
      <c r="O42" s="425"/>
      <c r="P42" s="425"/>
      <c r="Q42" s="425"/>
      <c r="R42" s="425"/>
      <c r="S42" s="425"/>
      <c r="T42" s="393"/>
      <c r="U42" s="283"/>
      <c r="V42" s="284"/>
      <c r="W42" s="284"/>
      <c r="X42" s="284"/>
      <c r="Y42" s="284"/>
      <c r="Z42" s="299"/>
      <c r="AA42" s="284"/>
      <c r="AB42" s="284"/>
      <c r="AC42" s="300"/>
      <c r="AD42" s="429"/>
      <c r="AE42" s="299"/>
      <c r="AF42" s="284"/>
      <c r="AG42" s="284"/>
      <c r="AH42" s="300"/>
      <c r="AI42" s="284"/>
      <c r="AJ42" s="284"/>
      <c r="AK42" s="284"/>
      <c r="AL42" s="364"/>
      <c r="AO42" s="23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</row>
    <row r="43" spans="1:59" s="203" customFormat="1" ht="18.600000000000001" customHeight="1" thickBot="1">
      <c r="A43" s="443" t="s">
        <v>78</v>
      </c>
      <c r="B43" s="444"/>
      <c r="C43" s="444"/>
      <c r="D43" s="444"/>
      <c r="E43" s="444"/>
      <c r="F43" s="444"/>
      <c r="G43" s="444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  <c r="S43" s="444"/>
      <c r="T43" s="444"/>
      <c r="U43" s="444"/>
      <c r="V43" s="444"/>
      <c r="W43" s="444"/>
      <c r="X43" s="444"/>
      <c r="Y43" s="444"/>
      <c r="Z43" s="444"/>
      <c r="AA43" s="444"/>
      <c r="AB43" s="444"/>
      <c r="AC43" s="444"/>
      <c r="AD43" s="444"/>
      <c r="AE43" s="444"/>
      <c r="AF43" s="444"/>
      <c r="AG43" s="444"/>
      <c r="AH43" s="444"/>
      <c r="AI43" s="444"/>
      <c r="AJ43" s="444"/>
      <c r="AK43" s="444"/>
      <c r="AL43" s="444"/>
      <c r="AO43" s="213"/>
      <c r="AP43" s="198"/>
      <c r="AQ43" s="198"/>
      <c r="AR43" s="198"/>
      <c r="AS43" s="198"/>
      <c r="AT43" s="198"/>
      <c r="AU43" s="198"/>
      <c r="AV43" s="198"/>
      <c r="AW43" s="198"/>
      <c r="AX43" s="198"/>
      <c r="AY43" s="198"/>
      <c r="AZ43" s="198"/>
      <c r="BA43" s="198"/>
      <c r="BB43" s="198"/>
    </row>
    <row r="44" spans="1:59" s="198" customFormat="1" ht="15.2" customHeight="1">
      <c r="A44" s="332" t="s">
        <v>21</v>
      </c>
      <c r="B44" s="333"/>
      <c r="C44" s="333"/>
      <c r="D44" s="333"/>
      <c r="E44" s="333"/>
      <c r="F44" s="333"/>
      <c r="G44" s="333"/>
      <c r="H44" s="333"/>
      <c r="I44" s="333"/>
      <c r="J44" s="333"/>
      <c r="K44" s="333"/>
      <c r="L44" s="445"/>
      <c r="M44" s="438" t="s">
        <v>233</v>
      </c>
      <c r="N44" s="333"/>
      <c r="O44" s="333"/>
      <c r="P44" s="333"/>
      <c r="Q44" s="333"/>
      <c r="R44" s="333"/>
      <c r="S44" s="438" t="s">
        <v>14</v>
      </c>
      <c r="T44" s="333"/>
      <c r="U44" s="333"/>
      <c r="V44" s="333"/>
      <c r="W44" s="333"/>
      <c r="X44" s="333"/>
      <c r="Y44" s="333"/>
      <c r="Z44" s="333"/>
      <c r="AA44" s="445"/>
      <c r="AB44" s="438" t="s">
        <v>239</v>
      </c>
      <c r="AC44" s="333"/>
      <c r="AD44" s="333"/>
      <c r="AE44" s="333"/>
      <c r="AF44" s="333"/>
      <c r="AG44" s="333"/>
      <c r="AH44" s="333"/>
      <c r="AI44" s="333"/>
      <c r="AJ44" s="333"/>
      <c r="AK44" s="333"/>
      <c r="AL44" s="440"/>
      <c r="AO44" s="232"/>
      <c r="AP44" s="509" t="s">
        <v>382</v>
      </c>
      <c r="AQ44" s="509"/>
      <c r="AR44" s="509"/>
      <c r="AS44" s="509"/>
      <c r="AT44" s="509"/>
      <c r="AU44" s="509"/>
      <c r="AV44" s="509"/>
      <c r="AW44" s="509"/>
      <c r="AX44" s="509"/>
      <c r="AY44" s="509"/>
      <c r="AZ44" s="509"/>
      <c r="BA44" s="509"/>
      <c r="BB44" s="509"/>
    </row>
    <row r="45" spans="1:59" s="198" customFormat="1" ht="15.2" customHeight="1">
      <c r="A45" s="336"/>
      <c r="B45" s="337"/>
      <c r="C45" s="337"/>
      <c r="D45" s="337"/>
      <c r="E45" s="337"/>
      <c r="F45" s="337"/>
      <c r="G45" s="337"/>
      <c r="H45" s="337"/>
      <c r="I45" s="337"/>
      <c r="J45" s="337"/>
      <c r="K45" s="337"/>
      <c r="L45" s="446"/>
      <c r="M45" s="439"/>
      <c r="N45" s="337"/>
      <c r="O45" s="337"/>
      <c r="P45" s="337"/>
      <c r="Q45" s="337"/>
      <c r="R45" s="337"/>
      <c r="S45" s="439"/>
      <c r="T45" s="337"/>
      <c r="U45" s="337"/>
      <c r="V45" s="337"/>
      <c r="W45" s="337"/>
      <c r="X45" s="337"/>
      <c r="Y45" s="337"/>
      <c r="Z45" s="337"/>
      <c r="AA45" s="446"/>
      <c r="AB45" s="441" t="s">
        <v>248</v>
      </c>
      <c r="AC45" s="411"/>
      <c r="AD45" s="411"/>
      <c r="AE45" s="411"/>
      <c r="AF45" s="411"/>
      <c r="AG45" s="411"/>
      <c r="AH45" s="447" t="s">
        <v>247</v>
      </c>
      <c r="AI45" s="411"/>
      <c r="AJ45" s="411"/>
      <c r="AK45" s="411"/>
      <c r="AL45" s="412"/>
      <c r="AO45" s="232"/>
      <c r="AP45" s="509"/>
      <c r="AQ45" s="509"/>
      <c r="AR45" s="509"/>
      <c r="AS45" s="509"/>
      <c r="AT45" s="509"/>
      <c r="AU45" s="509"/>
      <c r="AV45" s="509"/>
      <c r="AW45" s="509"/>
      <c r="AX45" s="509"/>
      <c r="AY45" s="509"/>
      <c r="AZ45" s="509"/>
      <c r="BA45" s="509"/>
      <c r="BB45" s="509"/>
    </row>
    <row r="46" spans="1:59" ht="13.5" customHeight="1">
      <c r="A46" s="279"/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81"/>
      <c r="M46" s="273"/>
      <c r="N46" s="271"/>
      <c r="O46" s="271"/>
      <c r="P46" s="271"/>
      <c r="Q46" s="271"/>
      <c r="R46" s="271"/>
      <c r="S46" s="215"/>
      <c r="T46" s="104"/>
      <c r="U46" s="6" t="s">
        <v>15</v>
      </c>
      <c r="V46" s="25"/>
      <c r="W46" s="234"/>
      <c r="X46" s="234"/>
      <c r="Y46" s="5"/>
      <c r="Z46" s="5"/>
      <c r="AA46" s="13"/>
      <c r="AB46" s="442"/>
      <c r="AC46" s="422"/>
      <c r="AD46" s="422"/>
      <c r="AE46" s="422"/>
      <c r="AF46" s="422"/>
      <c r="AG46" s="422"/>
      <c r="AH46" s="421"/>
      <c r="AI46" s="422"/>
      <c r="AJ46" s="422"/>
      <c r="AK46" s="422"/>
      <c r="AL46" s="423"/>
      <c r="AO46" s="232"/>
      <c r="AP46" s="509"/>
      <c r="AQ46" s="509"/>
      <c r="AR46" s="509"/>
      <c r="AS46" s="509"/>
      <c r="AT46" s="509"/>
      <c r="AU46" s="509"/>
      <c r="AV46" s="509"/>
      <c r="AW46" s="509"/>
      <c r="AX46" s="509"/>
      <c r="AY46" s="509"/>
      <c r="AZ46" s="509"/>
      <c r="BA46" s="509"/>
      <c r="BB46" s="509"/>
    </row>
    <row r="47" spans="1:59" ht="13.5" customHeight="1">
      <c r="A47" s="511"/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512"/>
      <c r="M47" s="269"/>
      <c r="N47" s="270"/>
      <c r="O47" s="270"/>
      <c r="P47" s="270"/>
      <c r="Q47" s="270"/>
      <c r="R47" s="270"/>
      <c r="S47" s="216"/>
      <c r="T47" s="72"/>
      <c r="U47" s="83" t="s">
        <v>9</v>
      </c>
      <c r="V47" s="22"/>
      <c r="W47" s="238"/>
      <c r="X47" s="238"/>
      <c r="Y47" s="66"/>
      <c r="Z47" s="66"/>
      <c r="AA47" s="14"/>
      <c r="AB47" s="442"/>
      <c r="AC47" s="422"/>
      <c r="AD47" s="422"/>
      <c r="AE47" s="422"/>
      <c r="AF47" s="422"/>
      <c r="AG47" s="422"/>
      <c r="AH47" s="421"/>
      <c r="AI47" s="422"/>
      <c r="AJ47" s="422"/>
      <c r="AK47" s="422"/>
      <c r="AL47" s="423"/>
      <c r="AO47" s="232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</row>
    <row r="48" spans="1:59" ht="13.5" customHeight="1">
      <c r="A48" s="280"/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82"/>
      <c r="M48" s="274"/>
      <c r="N48" s="272"/>
      <c r="O48" s="272"/>
      <c r="P48" s="272"/>
      <c r="Q48" s="272"/>
      <c r="R48" s="272"/>
      <c r="S48" s="217"/>
      <c r="T48" s="105"/>
      <c r="U48" s="26" t="s">
        <v>10</v>
      </c>
      <c r="V48" s="27"/>
      <c r="W48" s="235"/>
      <c r="X48" s="235"/>
      <c r="Y48" s="7"/>
      <c r="Z48" s="7"/>
      <c r="AA48" s="15"/>
      <c r="AB48" s="442"/>
      <c r="AC48" s="422"/>
      <c r="AD48" s="422"/>
      <c r="AE48" s="422"/>
      <c r="AF48" s="422"/>
      <c r="AG48" s="422"/>
      <c r="AH48" s="421"/>
      <c r="AI48" s="422"/>
      <c r="AJ48" s="422"/>
      <c r="AK48" s="422"/>
      <c r="AL48" s="423"/>
      <c r="AO48" s="23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G48" s="203"/>
    </row>
    <row r="49" spans="1:59" ht="13.5" customHeight="1">
      <c r="A49" s="472"/>
      <c r="B49" s="473"/>
      <c r="C49" s="473"/>
      <c r="D49" s="473"/>
      <c r="E49" s="473"/>
      <c r="F49" s="473"/>
      <c r="G49" s="473"/>
      <c r="H49" s="473"/>
      <c r="I49" s="473"/>
      <c r="J49" s="473"/>
      <c r="K49" s="473"/>
      <c r="L49" s="474"/>
      <c r="M49" s="273"/>
      <c r="N49" s="271"/>
      <c r="O49" s="271"/>
      <c r="P49" s="271"/>
      <c r="Q49" s="271"/>
      <c r="R49" s="271"/>
      <c r="S49" s="215"/>
      <c r="T49" s="240"/>
      <c r="U49" s="6" t="s">
        <v>15</v>
      </c>
      <c r="V49" s="25"/>
      <c r="W49" s="234"/>
      <c r="X49" s="234"/>
      <c r="Y49" s="234"/>
      <c r="Z49" s="5"/>
      <c r="AA49" s="13"/>
      <c r="AB49" s="442"/>
      <c r="AC49" s="422"/>
      <c r="AD49" s="422"/>
      <c r="AE49" s="422"/>
      <c r="AF49" s="422"/>
      <c r="AG49" s="422"/>
      <c r="AH49" s="421"/>
      <c r="AI49" s="422"/>
      <c r="AJ49" s="422"/>
      <c r="AK49" s="422"/>
      <c r="AL49" s="423"/>
      <c r="AO49" s="232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</row>
    <row r="50" spans="1:59" ht="13.5" customHeight="1">
      <c r="A50" s="475"/>
      <c r="B50" s="476"/>
      <c r="C50" s="476"/>
      <c r="D50" s="476"/>
      <c r="E50" s="476"/>
      <c r="F50" s="476"/>
      <c r="G50" s="476"/>
      <c r="H50" s="476"/>
      <c r="I50" s="476"/>
      <c r="J50" s="476"/>
      <c r="K50" s="476"/>
      <c r="L50" s="477"/>
      <c r="M50" s="269"/>
      <c r="N50" s="270"/>
      <c r="O50" s="270"/>
      <c r="P50" s="270"/>
      <c r="Q50" s="270"/>
      <c r="R50" s="270"/>
      <c r="S50" s="216"/>
      <c r="T50" s="72"/>
      <c r="U50" s="83" t="s">
        <v>9</v>
      </c>
      <c r="V50" s="22"/>
      <c r="W50" s="238"/>
      <c r="X50" s="238"/>
      <c r="Y50" s="238"/>
      <c r="Z50" s="66"/>
      <c r="AA50" s="14"/>
      <c r="AB50" s="442"/>
      <c r="AC50" s="422"/>
      <c r="AD50" s="422"/>
      <c r="AE50" s="422"/>
      <c r="AF50" s="422"/>
      <c r="AG50" s="422"/>
      <c r="AH50" s="421"/>
      <c r="AI50" s="422"/>
      <c r="AJ50" s="422"/>
      <c r="AK50" s="422"/>
      <c r="AL50" s="423"/>
      <c r="AO50" s="232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</row>
    <row r="51" spans="1:59" ht="13.5" customHeight="1">
      <c r="A51" s="481"/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3"/>
      <c r="M51" s="274"/>
      <c r="N51" s="272"/>
      <c r="O51" s="272"/>
      <c r="P51" s="272"/>
      <c r="Q51" s="272"/>
      <c r="R51" s="272"/>
      <c r="S51" s="217"/>
      <c r="T51" s="105"/>
      <c r="U51" s="26" t="s">
        <v>10</v>
      </c>
      <c r="V51" s="27"/>
      <c r="W51" s="235"/>
      <c r="X51" s="235"/>
      <c r="Y51" s="235"/>
      <c r="Z51" s="7"/>
      <c r="AA51" s="15"/>
      <c r="AB51" s="442"/>
      <c r="AC51" s="422"/>
      <c r="AD51" s="422"/>
      <c r="AE51" s="422"/>
      <c r="AF51" s="422"/>
      <c r="AG51" s="422"/>
      <c r="AH51" s="421"/>
      <c r="AI51" s="422"/>
      <c r="AJ51" s="422"/>
      <c r="AK51" s="422"/>
      <c r="AL51" s="423"/>
      <c r="AO51" s="232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</row>
    <row r="52" spans="1:59" ht="13.5" customHeight="1">
      <c r="A52" s="472"/>
      <c r="B52" s="473"/>
      <c r="C52" s="473"/>
      <c r="D52" s="473"/>
      <c r="E52" s="473"/>
      <c r="F52" s="473"/>
      <c r="G52" s="473"/>
      <c r="H52" s="473"/>
      <c r="I52" s="473"/>
      <c r="J52" s="473"/>
      <c r="K52" s="473"/>
      <c r="L52" s="474"/>
      <c r="M52" s="273"/>
      <c r="N52" s="271"/>
      <c r="O52" s="271"/>
      <c r="P52" s="271"/>
      <c r="Q52" s="271"/>
      <c r="R52" s="271"/>
      <c r="S52" s="215"/>
      <c r="T52" s="104"/>
      <c r="U52" s="6" t="s">
        <v>15</v>
      </c>
      <c r="V52" s="25"/>
      <c r="W52" s="234"/>
      <c r="X52" s="234"/>
      <c r="Y52" s="234"/>
      <c r="Z52" s="5"/>
      <c r="AA52" s="13"/>
      <c r="AB52" s="442"/>
      <c r="AC52" s="422"/>
      <c r="AD52" s="422"/>
      <c r="AE52" s="422"/>
      <c r="AF52" s="422"/>
      <c r="AG52" s="422"/>
      <c r="AH52" s="421"/>
      <c r="AI52" s="422"/>
      <c r="AJ52" s="422"/>
      <c r="AK52" s="422"/>
      <c r="AL52" s="423"/>
      <c r="AO52" s="232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</row>
    <row r="53" spans="1:59" ht="13.5" customHeight="1">
      <c r="A53" s="475"/>
      <c r="B53" s="476"/>
      <c r="C53" s="476"/>
      <c r="D53" s="476"/>
      <c r="E53" s="476"/>
      <c r="F53" s="476"/>
      <c r="G53" s="476"/>
      <c r="H53" s="476"/>
      <c r="I53" s="476"/>
      <c r="J53" s="476"/>
      <c r="K53" s="476"/>
      <c r="L53" s="477"/>
      <c r="M53" s="269"/>
      <c r="N53" s="270"/>
      <c r="O53" s="270"/>
      <c r="P53" s="270"/>
      <c r="Q53" s="270"/>
      <c r="R53" s="270"/>
      <c r="S53" s="216"/>
      <c r="T53" s="72"/>
      <c r="U53" s="83" t="s">
        <v>9</v>
      </c>
      <c r="V53" s="22"/>
      <c r="W53" s="238"/>
      <c r="X53" s="238"/>
      <c r="Y53" s="238"/>
      <c r="Z53" s="66"/>
      <c r="AA53" s="14"/>
      <c r="AB53" s="442"/>
      <c r="AC53" s="422"/>
      <c r="AD53" s="422"/>
      <c r="AE53" s="422"/>
      <c r="AF53" s="422"/>
      <c r="AG53" s="422"/>
      <c r="AH53" s="421"/>
      <c r="AI53" s="422"/>
      <c r="AJ53" s="422"/>
      <c r="AK53" s="422"/>
      <c r="AL53" s="423"/>
      <c r="AO53" s="232"/>
      <c r="AP53" s="509"/>
      <c r="AQ53" s="509"/>
      <c r="AR53" s="509"/>
      <c r="AS53" s="509"/>
      <c r="AT53" s="509"/>
      <c r="AU53" s="509"/>
      <c r="AV53" s="509"/>
      <c r="AW53" s="509"/>
      <c r="AX53" s="509"/>
      <c r="AY53" s="509"/>
      <c r="AZ53" s="509"/>
      <c r="BA53" s="509"/>
      <c r="BB53" s="509"/>
    </row>
    <row r="54" spans="1:59" ht="15" customHeight="1" thickBot="1">
      <c r="A54" s="478"/>
      <c r="B54" s="479"/>
      <c r="C54" s="479"/>
      <c r="D54" s="479"/>
      <c r="E54" s="479"/>
      <c r="F54" s="479"/>
      <c r="G54" s="479"/>
      <c r="H54" s="479"/>
      <c r="I54" s="479"/>
      <c r="J54" s="479"/>
      <c r="K54" s="479"/>
      <c r="L54" s="480"/>
      <c r="M54" s="283"/>
      <c r="N54" s="284"/>
      <c r="O54" s="284"/>
      <c r="P54" s="284"/>
      <c r="Q54" s="284"/>
      <c r="R54" s="284"/>
      <c r="S54" s="218"/>
      <c r="T54" s="16"/>
      <c r="U54" s="103" t="s">
        <v>10</v>
      </c>
      <c r="V54" s="23"/>
      <c r="W54" s="237"/>
      <c r="X54" s="237"/>
      <c r="Y54" s="237"/>
      <c r="Z54" s="4"/>
      <c r="AA54" s="17"/>
      <c r="AB54" s="469"/>
      <c r="AC54" s="425"/>
      <c r="AD54" s="425"/>
      <c r="AE54" s="425"/>
      <c r="AF54" s="425"/>
      <c r="AG54" s="425"/>
      <c r="AH54" s="424"/>
      <c r="AI54" s="425"/>
      <c r="AJ54" s="425"/>
      <c r="AK54" s="425"/>
      <c r="AL54" s="426"/>
      <c r="AO54" s="232"/>
      <c r="AP54" s="509"/>
      <c r="AQ54" s="509"/>
      <c r="AR54" s="509"/>
      <c r="AS54" s="509"/>
      <c r="AT54" s="509"/>
      <c r="AU54" s="509"/>
      <c r="AV54" s="509"/>
      <c r="AW54" s="509"/>
      <c r="AX54" s="509"/>
      <c r="AY54" s="509"/>
      <c r="AZ54" s="509"/>
      <c r="BA54" s="509"/>
      <c r="BB54" s="509"/>
    </row>
    <row r="55" spans="1:59" s="203" customFormat="1" ht="18.600000000000001" customHeight="1" thickBot="1">
      <c r="A55" s="470" t="s">
        <v>77</v>
      </c>
      <c r="B55" s="471"/>
      <c r="C55" s="471"/>
      <c r="D55" s="471"/>
      <c r="E55" s="471"/>
      <c r="F55" s="471"/>
      <c r="G55" s="471"/>
      <c r="H55" s="471"/>
      <c r="I55" s="471"/>
      <c r="J55" s="471"/>
      <c r="K55" s="471"/>
      <c r="L55" s="471"/>
      <c r="M55" s="471"/>
      <c r="N55" s="471"/>
      <c r="O55" s="471"/>
      <c r="P55" s="471"/>
      <c r="Q55" s="471"/>
      <c r="R55" s="471"/>
      <c r="S55" s="471"/>
      <c r="T55" s="471"/>
      <c r="U55" s="471"/>
      <c r="V55" s="471"/>
      <c r="W55" s="471"/>
      <c r="X55" s="471"/>
      <c r="Y55" s="471"/>
      <c r="Z55" s="471"/>
      <c r="AA55" s="471"/>
      <c r="AB55" s="471"/>
      <c r="AC55" s="471"/>
      <c r="AD55" s="471"/>
      <c r="AE55" s="471"/>
      <c r="AF55" s="471"/>
      <c r="AG55" s="471"/>
      <c r="AH55" s="471"/>
      <c r="AI55" s="471"/>
      <c r="AJ55" s="471"/>
      <c r="AK55" s="471"/>
      <c r="AL55" s="471"/>
      <c r="AO55" s="213"/>
      <c r="AP55" s="219"/>
      <c r="AQ55" s="219"/>
      <c r="AR55" s="219"/>
      <c r="AS55" s="219"/>
      <c r="AT55" s="219"/>
      <c r="AU55" s="219"/>
      <c r="AV55" s="219"/>
      <c r="AW55" s="219"/>
      <c r="AX55" s="219"/>
      <c r="AY55" s="219"/>
      <c r="AZ55" s="219"/>
      <c r="BA55" s="219"/>
      <c r="BB55" s="219"/>
    </row>
    <row r="56" spans="1:59" ht="15.2" customHeight="1">
      <c r="A56" s="455" t="s">
        <v>11</v>
      </c>
      <c r="B56" s="456"/>
      <c r="C56" s="456"/>
      <c r="D56" s="456"/>
      <c r="E56" s="456"/>
      <c r="F56" s="456"/>
      <c r="G56" s="456"/>
      <c r="H56" s="456"/>
      <c r="I56" s="456"/>
      <c r="J56" s="456"/>
      <c r="K56" s="456"/>
      <c r="L56" s="456"/>
      <c r="M56" s="456"/>
      <c r="N56" s="456"/>
      <c r="O56" s="456"/>
      <c r="P56" s="456"/>
      <c r="Q56" s="456"/>
      <c r="R56" s="456"/>
      <c r="S56" s="456"/>
      <c r="T56" s="457"/>
      <c r="U56" s="438" t="s">
        <v>238</v>
      </c>
      <c r="V56" s="333"/>
      <c r="W56" s="333"/>
      <c r="X56" s="333"/>
      <c r="Y56" s="333"/>
      <c r="Z56" s="333"/>
      <c r="AA56" s="333"/>
      <c r="AB56" s="333"/>
      <c r="AC56" s="333"/>
      <c r="AD56" s="333"/>
      <c r="AE56" s="333"/>
      <c r="AF56" s="333"/>
      <c r="AG56" s="333"/>
      <c r="AH56" s="333"/>
      <c r="AI56" s="333"/>
      <c r="AJ56" s="333"/>
      <c r="AK56" s="333"/>
      <c r="AL56" s="440"/>
      <c r="AO56" s="232"/>
      <c r="AP56" s="219"/>
      <c r="AQ56" s="510" t="s">
        <v>344</v>
      </c>
      <c r="AR56" s="510"/>
      <c r="AS56" s="510"/>
      <c r="AT56" s="510"/>
      <c r="AU56" s="510"/>
      <c r="AV56" s="510"/>
      <c r="AW56" s="510"/>
      <c r="AX56" s="510"/>
      <c r="AY56" s="510"/>
      <c r="AZ56" s="510"/>
      <c r="BA56" s="510"/>
      <c r="BB56" s="510"/>
      <c r="BC56" s="510"/>
      <c r="BD56" s="510"/>
      <c r="BE56" s="510"/>
      <c r="BF56" s="510"/>
    </row>
    <row r="57" spans="1:59" ht="15.2" customHeight="1">
      <c r="A57" s="458"/>
      <c r="B57" s="459"/>
      <c r="C57" s="459"/>
      <c r="D57" s="459"/>
      <c r="E57" s="459"/>
      <c r="F57" s="459"/>
      <c r="G57" s="459"/>
      <c r="H57" s="459"/>
      <c r="I57" s="459"/>
      <c r="J57" s="459"/>
      <c r="K57" s="459"/>
      <c r="L57" s="459"/>
      <c r="M57" s="459"/>
      <c r="N57" s="459"/>
      <c r="O57" s="459"/>
      <c r="P57" s="459"/>
      <c r="Q57" s="459"/>
      <c r="R57" s="459"/>
      <c r="S57" s="459"/>
      <c r="T57" s="460"/>
      <c r="U57" s="441" t="s">
        <v>248</v>
      </c>
      <c r="V57" s="411"/>
      <c r="W57" s="411"/>
      <c r="X57" s="411"/>
      <c r="Y57" s="411"/>
      <c r="Z57" s="447" t="s">
        <v>247</v>
      </c>
      <c r="AA57" s="411"/>
      <c r="AB57" s="411"/>
      <c r="AC57" s="448"/>
      <c r="AD57" s="90"/>
      <c r="AE57" s="447" t="s">
        <v>248</v>
      </c>
      <c r="AF57" s="411"/>
      <c r="AG57" s="411"/>
      <c r="AH57" s="448"/>
      <c r="AI57" s="411" t="s">
        <v>247</v>
      </c>
      <c r="AJ57" s="411"/>
      <c r="AK57" s="411"/>
      <c r="AL57" s="412"/>
      <c r="AO57" s="232"/>
      <c r="AP57" s="198"/>
      <c r="AQ57" s="510"/>
      <c r="AR57" s="510"/>
      <c r="AS57" s="510"/>
      <c r="AT57" s="510"/>
      <c r="AU57" s="510"/>
      <c r="AV57" s="510"/>
      <c r="AW57" s="510"/>
      <c r="AX57" s="510"/>
      <c r="AY57" s="510"/>
      <c r="AZ57" s="510"/>
      <c r="BA57" s="510"/>
      <c r="BB57" s="510"/>
      <c r="BC57" s="510"/>
      <c r="BD57" s="510"/>
      <c r="BE57" s="510"/>
      <c r="BF57" s="510"/>
    </row>
    <row r="58" spans="1:59" ht="10.5" customHeight="1">
      <c r="A58" s="468"/>
      <c r="B58" s="422"/>
      <c r="C58" s="422"/>
      <c r="D58" s="422"/>
      <c r="E58" s="422"/>
      <c r="F58" s="422"/>
      <c r="G58" s="422"/>
      <c r="H58" s="422"/>
      <c r="I58" s="422"/>
      <c r="J58" s="422"/>
      <c r="K58" s="422"/>
      <c r="L58" s="422"/>
      <c r="M58" s="422"/>
      <c r="N58" s="422"/>
      <c r="O58" s="422"/>
      <c r="P58" s="422"/>
      <c r="Q58" s="422"/>
      <c r="R58" s="422"/>
      <c r="S58" s="422"/>
      <c r="T58" s="303"/>
      <c r="U58" s="273"/>
      <c r="V58" s="271"/>
      <c r="W58" s="271"/>
      <c r="X58" s="271"/>
      <c r="Y58" s="271"/>
      <c r="Z58" s="275"/>
      <c r="AA58" s="271"/>
      <c r="AB58" s="271"/>
      <c r="AC58" s="276"/>
      <c r="AD58" s="461" t="s">
        <v>2</v>
      </c>
      <c r="AE58" s="275"/>
      <c r="AF58" s="271"/>
      <c r="AG58" s="271"/>
      <c r="AH58" s="276"/>
      <c r="AI58" s="271"/>
      <c r="AJ58" s="271"/>
      <c r="AK58" s="271"/>
      <c r="AL58" s="379"/>
      <c r="AO58" s="232"/>
      <c r="AP58" s="30"/>
      <c r="AQ58" s="510"/>
      <c r="AR58" s="510"/>
      <c r="AS58" s="510"/>
      <c r="AT58" s="510"/>
      <c r="AU58" s="510"/>
      <c r="AV58" s="510"/>
      <c r="AW58" s="510"/>
      <c r="AX58" s="510"/>
      <c r="AY58" s="510"/>
      <c r="AZ58" s="510"/>
      <c r="BA58" s="510"/>
      <c r="BB58" s="510"/>
      <c r="BC58" s="510"/>
      <c r="BD58" s="510"/>
      <c r="BE58" s="510"/>
      <c r="BF58" s="510"/>
    </row>
    <row r="59" spans="1:59" ht="10.5" customHeight="1">
      <c r="A59" s="468"/>
      <c r="B59" s="422"/>
      <c r="C59" s="422"/>
      <c r="D59" s="422"/>
      <c r="E59" s="422"/>
      <c r="F59" s="422"/>
      <c r="G59" s="422"/>
      <c r="H59" s="422"/>
      <c r="I59" s="422"/>
      <c r="J59" s="422"/>
      <c r="K59" s="422"/>
      <c r="L59" s="422"/>
      <c r="M59" s="422"/>
      <c r="N59" s="422"/>
      <c r="O59" s="422"/>
      <c r="P59" s="422"/>
      <c r="Q59" s="422"/>
      <c r="R59" s="422"/>
      <c r="S59" s="422"/>
      <c r="T59" s="303"/>
      <c r="U59" s="274"/>
      <c r="V59" s="272"/>
      <c r="W59" s="272"/>
      <c r="X59" s="272"/>
      <c r="Y59" s="272"/>
      <c r="Z59" s="277"/>
      <c r="AA59" s="272"/>
      <c r="AB59" s="272"/>
      <c r="AC59" s="278"/>
      <c r="AD59" s="462"/>
      <c r="AE59" s="277"/>
      <c r="AF59" s="272"/>
      <c r="AG59" s="272"/>
      <c r="AH59" s="278"/>
      <c r="AI59" s="272"/>
      <c r="AJ59" s="272"/>
      <c r="AK59" s="272"/>
      <c r="AL59" s="339"/>
      <c r="AO59" s="232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</row>
    <row r="60" spans="1:59" ht="10.5" customHeight="1">
      <c r="A60" s="468"/>
      <c r="B60" s="422"/>
      <c r="C60" s="422"/>
      <c r="D60" s="422"/>
      <c r="E60" s="422"/>
      <c r="F60" s="422"/>
      <c r="G60" s="422"/>
      <c r="H60" s="422"/>
      <c r="I60" s="422"/>
      <c r="J60" s="422"/>
      <c r="K60" s="422"/>
      <c r="L60" s="422"/>
      <c r="M60" s="422"/>
      <c r="N60" s="422"/>
      <c r="O60" s="422"/>
      <c r="P60" s="422"/>
      <c r="Q60" s="422"/>
      <c r="R60" s="422"/>
      <c r="S60" s="422"/>
      <c r="T60" s="303"/>
      <c r="U60" s="273"/>
      <c r="V60" s="271"/>
      <c r="W60" s="271"/>
      <c r="X60" s="271"/>
      <c r="Y60" s="271"/>
      <c r="Z60" s="275"/>
      <c r="AA60" s="271"/>
      <c r="AB60" s="271"/>
      <c r="AC60" s="276"/>
      <c r="AD60" s="461" t="s">
        <v>2</v>
      </c>
      <c r="AE60" s="275"/>
      <c r="AF60" s="271"/>
      <c r="AG60" s="271"/>
      <c r="AH60" s="276"/>
      <c r="AI60" s="271"/>
      <c r="AJ60" s="271"/>
      <c r="AK60" s="271"/>
      <c r="AL60" s="379"/>
      <c r="AO60" s="232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203"/>
      <c r="BG60" s="212"/>
    </row>
    <row r="61" spans="1:59" ht="10.5" customHeight="1">
      <c r="A61" s="468"/>
      <c r="B61" s="422"/>
      <c r="C61" s="422"/>
      <c r="D61" s="422"/>
      <c r="E61" s="422"/>
      <c r="F61" s="422"/>
      <c r="G61" s="422"/>
      <c r="H61" s="422"/>
      <c r="I61" s="422"/>
      <c r="J61" s="422"/>
      <c r="K61" s="422"/>
      <c r="L61" s="422"/>
      <c r="M61" s="422"/>
      <c r="N61" s="422"/>
      <c r="O61" s="422"/>
      <c r="P61" s="422"/>
      <c r="Q61" s="422"/>
      <c r="R61" s="422"/>
      <c r="S61" s="422"/>
      <c r="T61" s="303"/>
      <c r="U61" s="274"/>
      <c r="V61" s="272"/>
      <c r="W61" s="272"/>
      <c r="X61" s="272"/>
      <c r="Y61" s="272"/>
      <c r="Z61" s="277"/>
      <c r="AA61" s="272"/>
      <c r="AB61" s="272"/>
      <c r="AC61" s="278"/>
      <c r="AD61" s="462"/>
      <c r="AE61" s="277"/>
      <c r="AF61" s="272"/>
      <c r="AG61" s="272"/>
      <c r="AH61" s="278"/>
      <c r="AI61" s="272"/>
      <c r="AJ61" s="272"/>
      <c r="AK61" s="272"/>
      <c r="AL61" s="339"/>
      <c r="AO61" s="232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</row>
    <row r="62" spans="1:59" ht="10.5" customHeight="1">
      <c r="A62" s="468"/>
      <c r="B62" s="422"/>
      <c r="C62" s="422"/>
      <c r="D62" s="422"/>
      <c r="E62" s="422"/>
      <c r="F62" s="422"/>
      <c r="G62" s="422"/>
      <c r="H62" s="422"/>
      <c r="I62" s="422"/>
      <c r="J62" s="422"/>
      <c r="K62" s="422"/>
      <c r="L62" s="422"/>
      <c r="M62" s="422"/>
      <c r="N62" s="422"/>
      <c r="O62" s="422"/>
      <c r="P62" s="422"/>
      <c r="Q62" s="422"/>
      <c r="R62" s="422"/>
      <c r="S62" s="422"/>
      <c r="T62" s="303"/>
      <c r="U62" s="273"/>
      <c r="V62" s="271"/>
      <c r="W62" s="271"/>
      <c r="X62" s="271"/>
      <c r="Y62" s="271"/>
      <c r="Z62" s="275"/>
      <c r="AA62" s="271"/>
      <c r="AB62" s="271"/>
      <c r="AC62" s="276"/>
      <c r="AD62" s="461" t="s">
        <v>2</v>
      </c>
      <c r="AE62" s="275"/>
      <c r="AF62" s="271"/>
      <c r="AG62" s="271"/>
      <c r="AH62" s="276"/>
      <c r="AI62" s="271"/>
      <c r="AJ62" s="271"/>
      <c r="AK62" s="271"/>
      <c r="AL62" s="379"/>
      <c r="AO62" s="232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203"/>
    </row>
    <row r="63" spans="1:59" ht="10.5" customHeight="1" thickBot="1">
      <c r="A63" s="427"/>
      <c r="B63" s="425"/>
      <c r="C63" s="425"/>
      <c r="D63" s="425"/>
      <c r="E63" s="425"/>
      <c r="F63" s="425"/>
      <c r="G63" s="425"/>
      <c r="H63" s="425"/>
      <c r="I63" s="425"/>
      <c r="J63" s="425"/>
      <c r="K63" s="425"/>
      <c r="L63" s="425"/>
      <c r="M63" s="425"/>
      <c r="N63" s="425"/>
      <c r="O63" s="425"/>
      <c r="P63" s="425"/>
      <c r="Q63" s="425"/>
      <c r="R63" s="425"/>
      <c r="S63" s="425"/>
      <c r="T63" s="393"/>
      <c r="U63" s="283"/>
      <c r="V63" s="284"/>
      <c r="W63" s="284"/>
      <c r="X63" s="284"/>
      <c r="Y63" s="284"/>
      <c r="Z63" s="299"/>
      <c r="AA63" s="284"/>
      <c r="AB63" s="284"/>
      <c r="AC63" s="300"/>
      <c r="AD63" s="429"/>
      <c r="AE63" s="299"/>
      <c r="AF63" s="284"/>
      <c r="AG63" s="284"/>
      <c r="AH63" s="300"/>
      <c r="AI63" s="284"/>
      <c r="AJ63" s="284"/>
      <c r="AK63" s="284"/>
      <c r="AL63" s="364"/>
      <c r="AO63" s="232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</row>
    <row r="64" spans="1:59" ht="18" customHeight="1" thickBot="1">
      <c r="A64" s="443" t="s">
        <v>383</v>
      </c>
      <c r="B64" s="444"/>
      <c r="C64" s="444"/>
      <c r="D64" s="444"/>
      <c r="E64" s="444"/>
      <c r="F64" s="444"/>
      <c r="G64" s="444"/>
      <c r="H64" s="444"/>
      <c r="I64" s="444"/>
      <c r="J64" s="444"/>
      <c r="K64" s="444"/>
      <c r="L64" s="444"/>
      <c r="M64" s="444"/>
      <c r="N64" s="444"/>
      <c r="O64" s="444"/>
      <c r="P64" s="444"/>
      <c r="Q64" s="444"/>
      <c r="R64" s="444"/>
      <c r="S64" s="444"/>
      <c r="T64" s="444"/>
      <c r="U64" s="444"/>
      <c r="V64" s="444"/>
      <c r="W64" s="444"/>
      <c r="X64" s="444"/>
      <c r="Y64" s="444"/>
      <c r="Z64" s="444"/>
      <c r="AA64" s="444"/>
      <c r="AB64" s="444"/>
      <c r="AC64" s="444"/>
      <c r="AD64" s="444"/>
      <c r="AE64" s="444"/>
      <c r="AF64" s="444"/>
      <c r="AG64" s="444"/>
      <c r="AH64" s="444"/>
      <c r="AI64" s="444"/>
      <c r="AJ64" s="444"/>
      <c r="AK64" s="444"/>
      <c r="AL64" s="444"/>
      <c r="AO64" s="232"/>
    </row>
    <row r="65" spans="1:54" s="28" customFormat="1" ht="17.25" customHeight="1">
      <c r="A65" s="332" t="s">
        <v>42</v>
      </c>
      <c r="B65" s="333"/>
      <c r="C65" s="333"/>
      <c r="D65" s="333"/>
      <c r="E65" s="333"/>
      <c r="F65" s="440"/>
      <c r="G65" s="84"/>
      <c r="H65" s="231" t="s">
        <v>53</v>
      </c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231"/>
      <c r="AI65" s="231"/>
      <c r="AJ65" s="85"/>
      <c r="AK65" s="231"/>
      <c r="AL65" s="86"/>
      <c r="AM65" s="29"/>
      <c r="AN65" s="29"/>
      <c r="AO65" s="32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</row>
    <row r="66" spans="1:54" s="28" customFormat="1" ht="15.75" customHeight="1">
      <c r="A66" s="334"/>
      <c r="B66" s="335"/>
      <c r="C66" s="335"/>
      <c r="D66" s="335"/>
      <c r="E66" s="335"/>
      <c r="F66" s="464"/>
      <c r="G66" s="46"/>
      <c r="H66" s="91" t="s">
        <v>41</v>
      </c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72"/>
      <c r="AA66" s="239"/>
      <c r="AB66" s="91"/>
      <c r="AC66" s="91"/>
      <c r="AD66" s="91"/>
      <c r="AE66" s="91"/>
      <c r="AF66" s="91"/>
      <c r="AG66" s="91"/>
      <c r="AH66" s="66"/>
      <c r="AI66" s="66"/>
      <c r="AJ66" s="66"/>
      <c r="AK66" s="91"/>
      <c r="AL66" s="48"/>
      <c r="AM66" s="29"/>
      <c r="AN66" s="29"/>
      <c r="AO66" s="32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</row>
    <row r="67" spans="1:54" s="28" customFormat="1" ht="15" customHeight="1">
      <c r="A67" s="334"/>
      <c r="B67" s="335"/>
      <c r="C67" s="335"/>
      <c r="D67" s="335"/>
      <c r="E67" s="335"/>
      <c r="F67" s="464"/>
      <c r="G67" s="46"/>
      <c r="H67" s="73" t="s">
        <v>0</v>
      </c>
      <c r="I67" s="67"/>
      <c r="J67" s="91" t="s">
        <v>54</v>
      </c>
      <c r="K67" s="66"/>
      <c r="L67" s="66"/>
      <c r="M67" s="66"/>
      <c r="N67" s="66"/>
      <c r="O67" s="66"/>
      <c r="P67" s="66"/>
      <c r="Q67" s="66"/>
      <c r="R67" s="67"/>
      <c r="S67" s="91" t="s">
        <v>55</v>
      </c>
      <c r="T67" s="66"/>
      <c r="U67" s="66"/>
      <c r="V67" s="66"/>
      <c r="W67" s="66"/>
      <c r="X67" s="66"/>
      <c r="Y67" s="66"/>
      <c r="Z67" s="72"/>
      <c r="AA67" s="239"/>
      <c r="AB67" s="66"/>
      <c r="AC67" s="91"/>
      <c r="AD67" s="91"/>
      <c r="AE67" s="91"/>
      <c r="AF67" s="91"/>
      <c r="AG67" s="91"/>
      <c r="AH67" s="91"/>
      <c r="AI67" s="91"/>
      <c r="AJ67" s="66"/>
      <c r="AK67" s="91"/>
      <c r="AL67" s="48"/>
      <c r="AM67" s="29"/>
      <c r="AN67" s="29"/>
      <c r="AO67" s="32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</row>
    <row r="68" spans="1:54" s="28" customFormat="1" ht="16.5" customHeight="1">
      <c r="A68" s="334"/>
      <c r="B68" s="335"/>
      <c r="C68" s="335"/>
      <c r="D68" s="335"/>
      <c r="E68" s="335"/>
      <c r="F68" s="464"/>
      <c r="G68" s="46"/>
      <c r="H68" s="91"/>
      <c r="I68" s="67"/>
      <c r="J68" s="91" t="s">
        <v>49</v>
      </c>
      <c r="K68" s="66"/>
      <c r="L68" s="66"/>
      <c r="M68" s="66"/>
      <c r="N68" s="66"/>
      <c r="O68" s="66"/>
      <c r="P68" s="66"/>
      <c r="Q68" s="66"/>
      <c r="R68" s="67"/>
      <c r="S68" s="91" t="s">
        <v>56</v>
      </c>
      <c r="T68" s="66"/>
      <c r="U68" s="66"/>
      <c r="V68" s="66"/>
      <c r="W68" s="66"/>
      <c r="X68" s="66"/>
      <c r="Y68" s="66"/>
      <c r="Z68" s="72"/>
      <c r="AA68" s="239"/>
      <c r="AB68" s="66"/>
      <c r="AC68" s="91"/>
      <c r="AD68" s="91"/>
      <c r="AE68" s="91"/>
      <c r="AF68" s="91"/>
      <c r="AG68" s="91"/>
      <c r="AH68" s="91"/>
      <c r="AI68" s="91"/>
      <c r="AJ68" s="91"/>
      <c r="AK68" s="91"/>
      <c r="AL68" s="48"/>
      <c r="AM68" s="29"/>
      <c r="AN68" s="29"/>
      <c r="AO68" s="32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</row>
    <row r="69" spans="1:54" s="28" customFormat="1" ht="18" customHeight="1">
      <c r="A69" s="334"/>
      <c r="B69" s="335"/>
      <c r="C69" s="335"/>
      <c r="D69" s="335"/>
      <c r="E69" s="335"/>
      <c r="F69" s="464"/>
      <c r="G69" s="46"/>
      <c r="H69" s="91" t="s">
        <v>57</v>
      </c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72"/>
      <c r="AA69" s="239"/>
      <c r="AB69" s="66"/>
      <c r="AC69" s="91"/>
      <c r="AD69" s="66"/>
      <c r="AE69" s="91"/>
      <c r="AF69" s="91"/>
      <c r="AG69" s="91"/>
      <c r="AH69" s="91"/>
      <c r="AI69" s="91"/>
      <c r="AJ69" s="91"/>
      <c r="AK69" s="91"/>
      <c r="AL69" s="48"/>
      <c r="AM69" s="29"/>
      <c r="AN69" s="29"/>
      <c r="AO69" s="32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</row>
    <row r="70" spans="1:54" s="28" customFormat="1" ht="13.5" customHeight="1" thickBot="1">
      <c r="A70" s="465"/>
      <c r="B70" s="466"/>
      <c r="C70" s="466"/>
      <c r="D70" s="466"/>
      <c r="E70" s="466"/>
      <c r="F70" s="467"/>
      <c r="G70" s="220"/>
      <c r="H70" s="463" t="s">
        <v>58</v>
      </c>
      <c r="I70" s="463"/>
      <c r="J70" s="463"/>
      <c r="K70" s="463"/>
      <c r="L70" s="463"/>
      <c r="M70" s="284"/>
      <c r="N70" s="284"/>
      <c r="O70" s="284"/>
      <c r="P70" s="284"/>
      <c r="Q70" s="284"/>
      <c r="R70" s="284"/>
      <c r="S70" s="284"/>
      <c r="T70" s="284"/>
      <c r="U70" s="284"/>
      <c r="V70" s="284"/>
      <c r="W70" s="284"/>
      <c r="X70" s="284"/>
      <c r="Y70" s="284"/>
      <c r="Z70" s="284"/>
      <c r="AA70" s="284"/>
      <c r="AB70" s="284"/>
      <c r="AC70" s="237" t="s">
        <v>1</v>
      </c>
      <c r="AD70" s="4"/>
      <c r="AE70" s="236"/>
      <c r="AF70" s="236"/>
      <c r="AG70" s="236"/>
      <c r="AH70" s="236"/>
      <c r="AI70" s="236"/>
      <c r="AJ70" s="4"/>
      <c r="AK70" s="236"/>
      <c r="AL70" s="49"/>
      <c r="AM70" s="29"/>
      <c r="AN70" s="29"/>
      <c r="AO70" s="32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</row>
  </sheetData>
  <sheetProtection selectLockedCells="1"/>
  <mergeCells count="151">
    <mergeCell ref="BT10:BT11"/>
    <mergeCell ref="AP53:BB54"/>
    <mergeCell ref="AP44:BB46"/>
    <mergeCell ref="AP39:BB41"/>
    <mergeCell ref="AP35:BB38"/>
    <mergeCell ref="AP29:BB31"/>
    <mergeCell ref="AQ56:BF58"/>
    <mergeCell ref="A20:F22"/>
    <mergeCell ref="A23:F25"/>
    <mergeCell ref="A26:F28"/>
    <mergeCell ref="A29:F31"/>
    <mergeCell ref="U39:Y40"/>
    <mergeCell ref="Z39:AC40"/>
    <mergeCell ref="AE39:AH40"/>
    <mergeCell ref="AI39:AL40"/>
    <mergeCell ref="U58:Y59"/>
    <mergeCell ref="A46:L48"/>
    <mergeCell ref="A56:T57"/>
    <mergeCell ref="S44:AA45"/>
    <mergeCell ref="AH45:AL45"/>
    <mergeCell ref="AH46:AL48"/>
    <mergeCell ref="AD39:AD40"/>
    <mergeCell ref="A32:AI33"/>
    <mergeCell ref="A34:AL34"/>
    <mergeCell ref="O4:V5"/>
    <mergeCell ref="P6:V7"/>
    <mergeCell ref="P8:V9"/>
    <mergeCell ref="A4:N5"/>
    <mergeCell ref="W4:AL5"/>
    <mergeCell ref="A17:F19"/>
    <mergeCell ref="AG8:AH8"/>
    <mergeCell ref="AJ8:AL8"/>
    <mergeCell ref="AE8:AF8"/>
    <mergeCell ref="AJ15:AL16"/>
    <mergeCell ref="O6:O7"/>
    <mergeCell ref="O8:O9"/>
    <mergeCell ref="A15:F16"/>
    <mergeCell ref="W12:Y12"/>
    <mergeCell ref="W11:Z11"/>
    <mergeCell ref="AA12:AD12"/>
    <mergeCell ref="AA11:AD11"/>
    <mergeCell ref="AC15:AD16"/>
    <mergeCell ref="R15:Y16"/>
    <mergeCell ref="AE60:AH61"/>
    <mergeCell ref="AI60:AL61"/>
    <mergeCell ref="AD58:AD59"/>
    <mergeCell ref="M49:R51"/>
    <mergeCell ref="M46:R48"/>
    <mergeCell ref="U62:Y63"/>
    <mergeCell ref="Z62:AC63"/>
    <mergeCell ref="AI62:AL63"/>
    <mergeCell ref="AE62:AH63"/>
    <mergeCell ref="AD62:AD63"/>
    <mergeCell ref="A62:T63"/>
    <mergeCell ref="Z58:AC59"/>
    <mergeCell ref="A60:T61"/>
    <mergeCell ref="AB52:AG54"/>
    <mergeCell ref="A55:AL55"/>
    <mergeCell ref="AH49:AL51"/>
    <mergeCell ref="AB49:AG51"/>
    <mergeCell ref="A58:T59"/>
    <mergeCell ref="AE58:AH59"/>
    <mergeCell ref="AI58:AL59"/>
    <mergeCell ref="U60:Y61"/>
    <mergeCell ref="Z60:AC61"/>
    <mergeCell ref="A52:L54"/>
    <mergeCell ref="A49:L51"/>
    <mergeCell ref="M70:AB70"/>
    <mergeCell ref="AE36:AH36"/>
    <mergeCell ref="AI36:AL36"/>
    <mergeCell ref="AJ32:AL33"/>
    <mergeCell ref="BT12:BT13"/>
    <mergeCell ref="U35:AL35"/>
    <mergeCell ref="A35:T36"/>
    <mergeCell ref="AD37:AD38"/>
    <mergeCell ref="H70:L70"/>
    <mergeCell ref="A65:F70"/>
    <mergeCell ref="A39:T40"/>
    <mergeCell ref="A37:T38"/>
    <mergeCell ref="U56:AL56"/>
    <mergeCell ref="U57:Y57"/>
    <mergeCell ref="Z57:AC57"/>
    <mergeCell ref="AE57:AH57"/>
    <mergeCell ref="U36:Y36"/>
    <mergeCell ref="Z36:AC36"/>
    <mergeCell ref="U37:Y38"/>
    <mergeCell ref="A64:AL64"/>
    <mergeCell ref="U41:Y42"/>
    <mergeCell ref="Z41:AC42"/>
    <mergeCell ref="M52:R54"/>
    <mergeCell ref="AD60:AD61"/>
    <mergeCell ref="AC29:AD31"/>
    <mergeCell ref="AC26:AD28"/>
    <mergeCell ref="AC23:AD25"/>
    <mergeCell ref="AC20:AD22"/>
    <mergeCell ref="AC17:AD19"/>
    <mergeCell ref="M44:R45"/>
    <mergeCell ref="AB44:AL44"/>
    <mergeCell ref="AB45:AG45"/>
    <mergeCell ref="AB46:AG48"/>
    <mergeCell ref="A43:AL43"/>
    <mergeCell ref="A44:L45"/>
    <mergeCell ref="R17:Y19"/>
    <mergeCell ref="AH52:AL54"/>
    <mergeCell ref="A41:T42"/>
    <mergeCell ref="AD41:AD42"/>
    <mergeCell ref="AE41:AH42"/>
    <mergeCell ref="AI41:AL42"/>
    <mergeCell ref="Z17:AB19"/>
    <mergeCell ref="Z15:AB16"/>
    <mergeCell ref="Z29:AB31"/>
    <mergeCell ref="Z26:AB28"/>
    <mergeCell ref="Z23:AB25"/>
    <mergeCell ref="Z20:AB22"/>
    <mergeCell ref="Z37:AC38"/>
    <mergeCell ref="AJ20:AL22"/>
    <mergeCell ref="AJ17:AL19"/>
    <mergeCell ref="G29:Q31"/>
    <mergeCell ref="G26:Q28"/>
    <mergeCell ref="G23:Q25"/>
    <mergeCell ref="G20:Q22"/>
    <mergeCell ref="G17:Q19"/>
    <mergeCell ref="G15:Q16"/>
    <mergeCell ref="R29:Y31"/>
    <mergeCell ref="R26:Y28"/>
    <mergeCell ref="R23:Y25"/>
    <mergeCell ref="R20:Y22"/>
    <mergeCell ref="AI57:AL57"/>
    <mergeCell ref="AE37:AH38"/>
    <mergeCell ref="AI37:AL38"/>
    <mergeCell ref="AE15:AE16"/>
    <mergeCell ref="AE17:AE19"/>
    <mergeCell ref="AE20:AE22"/>
    <mergeCell ref="AE23:AE25"/>
    <mergeCell ref="AE26:AE28"/>
    <mergeCell ref="AE29:AE31"/>
    <mergeCell ref="AH15:AI16"/>
    <mergeCell ref="AF29:AG31"/>
    <mergeCell ref="AF26:AG28"/>
    <mergeCell ref="AF23:AG25"/>
    <mergeCell ref="AF20:AG22"/>
    <mergeCell ref="AF17:AG19"/>
    <mergeCell ref="AF15:AG16"/>
    <mergeCell ref="AH29:AI31"/>
    <mergeCell ref="AH26:AI28"/>
    <mergeCell ref="AH23:AI25"/>
    <mergeCell ref="AH20:AI22"/>
    <mergeCell ref="AH17:AI19"/>
    <mergeCell ref="AJ29:AL31"/>
    <mergeCell ref="AJ26:AL28"/>
    <mergeCell ref="AJ23:AL25"/>
  </mergeCells>
  <phoneticPr fontId="1" type="noConversion"/>
  <conditionalFormatting sqref="AC20 AF20 AH20 AC23 AF23 AH23 Z58 U58 A58 Z20 Z23 Z17 AJ23 AJ20 AJ17 R23 R20 R17 G23 G20 G17">
    <cfRule type="containsBlanks" dxfId="205" priority="115">
      <formula>LEN(TRIM(A17))=0</formula>
    </cfRule>
  </conditionalFormatting>
  <conditionalFormatting sqref="AC17 AF17 AH17">
    <cfRule type="containsBlanks" dxfId="204" priority="99">
      <formula>LEN(TRIM(AC17))=0</formula>
    </cfRule>
  </conditionalFormatting>
  <conditionalFormatting sqref="AE58 AI58">
    <cfRule type="containsBlanks" dxfId="203" priority="96">
      <formula>LEN(TRIM(AE58))=0</formula>
    </cfRule>
  </conditionalFormatting>
  <printOptions horizontalCentered="1" verticalCentered="1"/>
  <pageMargins left="0.15748031496062992" right="0.11811023622047245" top="0.15748031496062992" bottom="0.35433070866141736" header="0.31496062992125984" footer="0.19685039370078741"/>
  <pageSetup paperSize="9" scale="88" orientation="portrait" horizontalDpi="360" verticalDpi="360" r:id="rId1"/>
  <headerFooter>
    <oddFooter>&amp;C&amp;"MS PGothic,標準"&amp;10 2</oddFooter>
  </headerFooter>
  <colBreaks count="1" manualBreakCount="1">
    <brk id="38" max="7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Check Box 8">
              <controlPr locked="0" defaultSize="0" autoFill="0" autoLine="0" autoPict="0" altText="">
                <anchor>
                  <from>
                    <xdr:col>19</xdr:col>
                    <xdr:colOff>0</xdr:colOff>
                    <xdr:row>45</xdr:row>
                    <xdr:rowOff>19050</xdr:rowOff>
                  </from>
                  <to>
                    <xdr:col>20</xdr:col>
                    <xdr:colOff>9525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locked="0" defaultSize="0" autoFill="0" autoLine="0" autoPict="0" altText="">
                <anchor>
                  <from>
                    <xdr:col>19</xdr:col>
                    <xdr:colOff>0</xdr:colOff>
                    <xdr:row>46</xdr:row>
                    <xdr:rowOff>0</xdr:rowOff>
                  </from>
                  <to>
                    <xdr:col>20</xdr:col>
                    <xdr:colOff>9525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6" name="Check Box 12">
              <controlPr defaultSize="0" autoFill="0" autoLine="0" autoPict="0" altText="">
                <anchor>
                  <from>
                    <xdr:col>19</xdr:col>
                    <xdr:colOff>0</xdr:colOff>
                    <xdr:row>47</xdr:row>
                    <xdr:rowOff>0</xdr:rowOff>
                  </from>
                  <to>
                    <xdr:col>20</xdr:col>
                    <xdr:colOff>9525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Check Box 25">
              <controlPr defaultSize="0" autoFill="0" autoLine="0" autoPict="0" altText="">
                <anchor>
                  <from>
                    <xdr:col>19</xdr:col>
                    <xdr:colOff>9525</xdr:colOff>
                    <xdr:row>48</xdr:row>
                    <xdr:rowOff>0</xdr:rowOff>
                  </from>
                  <to>
                    <xdr:col>20</xdr:col>
                    <xdr:colOff>19050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8" name="Check Box 26">
              <controlPr defaultSize="0" autoFill="0" autoLine="0" autoPict="0" altText="">
                <anchor>
                  <from>
                    <xdr:col>19</xdr:col>
                    <xdr:colOff>9525</xdr:colOff>
                    <xdr:row>48</xdr:row>
                    <xdr:rowOff>152400</xdr:rowOff>
                  </from>
                  <to>
                    <xdr:col>20</xdr:col>
                    <xdr:colOff>19050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9" name="Check Box 27">
              <controlPr defaultSize="0" autoFill="0" autoLine="0" autoPict="0" altText="">
                <anchor>
                  <from>
                    <xdr:col>19</xdr:col>
                    <xdr:colOff>9525</xdr:colOff>
                    <xdr:row>49</xdr:row>
                    <xdr:rowOff>152400</xdr:rowOff>
                  </from>
                  <to>
                    <xdr:col>20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0" name="Check Box 28">
              <controlPr defaultSize="0" autoFill="0" autoLine="0" autoPict="0" altText="">
                <anchor>
                  <from>
                    <xdr:col>19</xdr:col>
                    <xdr:colOff>9525</xdr:colOff>
                    <xdr:row>50</xdr:row>
                    <xdr:rowOff>161925</xdr:rowOff>
                  </from>
                  <to>
                    <xdr:col>20</xdr:col>
                    <xdr:colOff>19050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1" name="Check Box 29">
              <controlPr defaultSize="0" autoFill="0" autoLine="0" autoPict="0" altText="">
                <anchor>
                  <from>
                    <xdr:col>19</xdr:col>
                    <xdr:colOff>9525</xdr:colOff>
                    <xdr:row>51</xdr:row>
                    <xdr:rowOff>152400</xdr:rowOff>
                  </from>
                  <to>
                    <xdr:col>20</xdr:col>
                    <xdr:colOff>19050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2" name="Check Box 30">
              <controlPr defaultSize="0" autoFill="0" autoLine="0" autoPict="0" altText="">
                <anchor>
                  <from>
                    <xdr:col>19</xdr:col>
                    <xdr:colOff>9525</xdr:colOff>
                    <xdr:row>52</xdr:row>
                    <xdr:rowOff>152400</xdr:rowOff>
                  </from>
                  <to>
                    <xdr:col>20</xdr:col>
                    <xdr:colOff>19050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3" name="Check Box 29">
              <controlPr defaultSize="0" autoFill="0" autoLine="0" autoPict="0">
                <anchor moveWithCells="1">
                  <from>
                    <xdr:col>3</xdr:col>
                    <xdr:colOff>9525</xdr:colOff>
                    <xdr:row>4</xdr:row>
                    <xdr:rowOff>209550</xdr:rowOff>
                  </from>
                  <to>
                    <xdr:col>4</xdr:col>
                    <xdr:colOff>28575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4" name="Check Box 30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10</xdr:col>
                    <xdr:colOff>47625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5" name="Check Box 31">
              <controlPr defaultSize="0" autoFill="0" autoLine="0" autoPict="0">
                <anchor moveWithCells="1">
                  <from>
                    <xdr:col>0</xdr:col>
                    <xdr:colOff>19050</xdr:colOff>
                    <xdr:row>6</xdr:row>
                    <xdr:rowOff>19050</xdr:rowOff>
                  </from>
                  <to>
                    <xdr:col>1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6" name="Check Box 32">
              <controlPr defaultSize="0" autoFill="0" autoLine="0" autoPict="0">
                <anchor moveWithCells="1">
                  <from>
                    <xdr:col>0</xdr:col>
                    <xdr:colOff>19050</xdr:colOff>
                    <xdr:row>7</xdr:row>
                    <xdr:rowOff>28575</xdr:rowOff>
                  </from>
                  <to>
                    <xdr:col>1</xdr:col>
                    <xdr:colOff>28575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7" name="Check Box 33">
              <controlPr defaultSize="0" autoFill="0" autoLine="0" autoPict="0">
                <anchor moveWithCells="1">
                  <from>
                    <xdr:col>0</xdr:col>
                    <xdr:colOff>19050</xdr:colOff>
                    <xdr:row>8</xdr:row>
                    <xdr:rowOff>9525</xdr:rowOff>
                  </from>
                  <to>
                    <xdr:col>1</xdr:col>
                    <xdr:colOff>19050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8" name="Check Box 34">
              <controlPr defaultSize="0" autoFill="0" autoLine="0" autoPict="0">
                <anchor moveWithCells="1">
                  <from>
                    <xdr:col>0</xdr:col>
                    <xdr:colOff>19050</xdr:colOff>
                    <xdr:row>9</xdr:row>
                    <xdr:rowOff>19050</xdr:rowOff>
                  </from>
                  <to>
                    <xdr:col>1</xdr:col>
                    <xdr:colOff>19050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9" name="Check Box 35">
              <controlPr defaultSize="0" autoFill="0" autoLine="0" autoPict="0">
                <anchor moveWithCells="1">
                  <from>
                    <xdr:col>22</xdr:col>
                    <xdr:colOff>9525</xdr:colOff>
                    <xdr:row>5</xdr:row>
                    <xdr:rowOff>0</xdr:rowOff>
                  </from>
                  <to>
                    <xdr:col>23</xdr:col>
                    <xdr:colOff>66675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20" name="Check Box 36">
              <controlPr defaultSize="0" autoFill="0" autoLine="0" autoPict="0">
                <anchor moveWithCells="1">
                  <from>
                    <xdr:col>22</xdr:col>
                    <xdr:colOff>9525</xdr:colOff>
                    <xdr:row>6</xdr:row>
                    <xdr:rowOff>19050</xdr:rowOff>
                  </from>
                  <to>
                    <xdr:col>23</xdr:col>
                    <xdr:colOff>66675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21" name="Check Box 37">
              <controlPr defaultSize="0" autoFill="0" autoLine="0" autoPict="0">
                <anchor moveWithCells="1">
                  <from>
                    <xdr:col>22</xdr:col>
                    <xdr:colOff>9525</xdr:colOff>
                    <xdr:row>7</xdr:row>
                    <xdr:rowOff>180975</xdr:rowOff>
                  </from>
                  <to>
                    <xdr:col>23</xdr:col>
                    <xdr:colOff>76200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2" name="Check Box 38">
              <controlPr defaultSize="0" autoFill="0" autoLine="0" autoPict="0">
                <anchor moveWithCells="1">
                  <from>
                    <xdr:col>22</xdr:col>
                    <xdr:colOff>9525</xdr:colOff>
                    <xdr:row>8</xdr:row>
                    <xdr:rowOff>180975</xdr:rowOff>
                  </from>
                  <to>
                    <xdr:col>23</xdr:col>
                    <xdr:colOff>76200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3" name="Check Box 41">
              <controlPr defaultSize="0" autoFill="0" autoLine="0" autoPict="0">
                <anchor moveWithCells="1">
                  <from>
                    <xdr:col>7</xdr:col>
                    <xdr:colOff>180975</xdr:colOff>
                    <xdr:row>66</xdr:row>
                    <xdr:rowOff>19050</xdr:rowOff>
                  </from>
                  <to>
                    <xdr:col>8</xdr:col>
                    <xdr:colOff>152400</xdr:colOff>
                    <xdr:row>67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4" name="Check Box 42">
              <controlPr defaultSize="0" autoFill="0" autoLine="0" autoPict="0">
                <anchor moveWithCells="1">
                  <from>
                    <xdr:col>7</xdr:col>
                    <xdr:colOff>180975</xdr:colOff>
                    <xdr:row>67</xdr:row>
                    <xdr:rowOff>38100</xdr:rowOff>
                  </from>
                  <to>
                    <xdr:col>8</xdr:col>
                    <xdr:colOff>152400</xdr:colOff>
                    <xdr:row>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5" name="Check Box 43">
              <controlPr defaultSize="0" autoFill="0" autoLine="0" autoPict="0">
                <anchor moveWithCells="1">
                  <from>
                    <xdr:col>16</xdr:col>
                    <xdr:colOff>152400</xdr:colOff>
                    <xdr:row>66</xdr:row>
                    <xdr:rowOff>19050</xdr:rowOff>
                  </from>
                  <to>
                    <xdr:col>17</xdr:col>
                    <xdr:colOff>152400</xdr:colOff>
                    <xdr:row>67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6" name="Check Box 44">
              <controlPr defaultSize="0" autoFill="0" autoLine="0" autoPict="0">
                <anchor moveWithCells="1">
                  <from>
                    <xdr:col>16</xdr:col>
                    <xdr:colOff>152400</xdr:colOff>
                    <xdr:row>67</xdr:row>
                    <xdr:rowOff>19050</xdr:rowOff>
                  </from>
                  <to>
                    <xdr:col>17</xdr:col>
                    <xdr:colOff>152400</xdr:colOff>
                    <xdr:row>67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7" name="Check Box 45">
              <controlPr defaultSize="0" autoFill="0" autoLine="0" autoPict="0">
                <anchor moveWithCells="1">
                  <from>
                    <xdr:col>6</xdr:col>
                    <xdr:colOff>0</xdr:colOff>
                    <xdr:row>64</xdr:row>
                    <xdr:rowOff>57150</xdr:rowOff>
                  </from>
                  <to>
                    <xdr:col>6</xdr:col>
                    <xdr:colOff>161925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8" name="Check Box 46">
              <controlPr defaultSize="0" autoFill="0" autoLine="0" autoPict="0">
                <anchor moveWithCells="1">
                  <from>
                    <xdr:col>6</xdr:col>
                    <xdr:colOff>0</xdr:colOff>
                    <xdr:row>68</xdr:row>
                    <xdr:rowOff>219075</xdr:rowOff>
                  </from>
                  <to>
                    <xdr:col>6</xdr:col>
                    <xdr:colOff>161925</xdr:colOff>
                    <xdr:row>69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9" name="Check Box 47">
              <controlPr defaultSize="0" autoFill="0" autoLine="0" autoPict="0">
                <anchor moveWithCells="1">
                  <from>
                    <xdr:col>6</xdr:col>
                    <xdr:colOff>0</xdr:colOff>
                    <xdr:row>68</xdr:row>
                    <xdr:rowOff>9525</xdr:rowOff>
                  </from>
                  <to>
                    <xdr:col>6</xdr:col>
                    <xdr:colOff>161925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30" name="Check Box 48">
              <controlPr defaultSize="0" autoFill="0" autoLine="0" autoPict="0">
                <anchor moveWithCells="1">
                  <from>
                    <xdr:col>14</xdr:col>
                    <xdr:colOff>19050</xdr:colOff>
                    <xdr:row>5</xdr:row>
                    <xdr:rowOff>85725</xdr:rowOff>
                  </from>
                  <to>
                    <xdr:col>15</xdr:col>
                    <xdr:colOff>57150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31" name="Check Box 49">
              <controlPr defaultSize="0" autoFill="0" autoLine="0" autoPict="0">
                <anchor moveWithCells="1">
                  <from>
                    <xdr:col>14</xdr:col>
                    <xdr:colOff>19050</xdr:colOff>
                    <xdr:row>7</xdr:row>
                    <xdr:rowOff>85725</xdr:rowOff>
                  </from>
                  <to>
                    <xdr:col>15</xdr:col>
                    <xdr:colOff>57150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3" id="{1DDFC00A-0E39-4B4E-98E2-219F7BFA71A4}">
            <xm:f>OR(AND(版下!E6=TRUE,G26=""),AND(版下!E5=TRUE,G26=""),AND(版下!E4=TRUE,G26=""),AND(版下!E3=TRUE,G26=""),AND(版下!E2=TRUE,G26))</xm:f>
            <x14:dxf>
              <fill>
                <patternFill>
                  <bgColor rgb="FFFFFF00"/>
                </patternFill>
              </fill>
            </x14:dxf>
          </x14:cfRule>
          <xm:sqref>G26</xm:sqref>
        </x14:conditionalFormatting>
        <x14:conditionalFormatting xmlns:xm="http://schemas.microsoft.com/office/excel/2006/main">
          <x14:cfRule type="expression" priority="112" id="{1A374D4A-B780-4F6D-A9F8-9EE9E0CF8265}">
            <xm:f>OR(AND(版下!E6=TRUE,R26=""),AND(版下!E5=TRUE,R26=""),AND(版下!E4=TRUE,R26=""),AND(版下!E3=TRUE,R26=""),AND(版下!E2=TRUE,R26))</xm:f>
            <x14:dxf>
              <fill>
                <patternFill>
                  <bgColor rgb="FFFFFF00"/>
                </patternFill>
              </fill>
            </x14:dxf>
          </x14:cfRule>
          <xm:sqref>R26</xm:sqref>
        </x14:conditionalFormatting>
        <x14:conditionalFormatting xmlns:xm="http://schemas.microsoft.com/office/excel/2006/main">
          <x14:cfRule type="expression" priority="111" id="{8758A3BC-DD9C-4BA5-A936-9A657EE31FC8}">
            <xm:f>OR(AND(版下!E6=TRUE,Z26=""),AND(版下!E5=TRUE,Z26=""),AND(版下!E4=TRUE,Z26=""),AND(版下!E3=TRUE,Z26=""),AND(版下!E2=TRUE,Z26))</xm:f>
            <x14:dxf>
              <fill>
                <patternFill>
                  <bgColor rgb="FFFFFF00"/>
                </patternFill>
              </fill>
            </x14:dxf>
          </x14:cfRule>
          <xm:sqref>Z26</xm:sqref>
        </x14:conditionalFormatting>
        <x14:conditionalFormatting xmlns:xm="http://schemas.microsoft.com/office/excel/2006/main">
          <x14:cfRule type="expression" priority="110" id="{BC0A9A86-2C41-44F3-B0FD-5F9C471DDB18}">
            <xm:f>OR(AND(版下!E6=TRUE,AC26=""),AND(版下!E5=TRUE,AC26=""),AND(版下!E4=TRUE,AC26=""),AND(版下!E3=TRUE,AC26=""),AND(版下!E2=TRUE,AC26))</xm:f>
            <x14:dxf>
              <fill>
                <patternFill>
                  <bgColor rgb="FFFFFF00"/>
                </patternFill>
              </fill>
            </x14:dxf>
          </x14:cfRule>
          <xm:sqref>AC26</xm:sqref>
        </x14:conditionalFormatting>
        <x14:conditionalFormatting xmlns:xm="http://schemas.microsoft.com/office/excel/2006/main">
          <x14:cfRule type="expression" priority="109" id="{B3CDB705-698A-42E4-B6C1-78CDD1F61D48}">
            <xm:f>OR(AND(版下!E6=TRUE,AF26=""),AND(版下!E5=TRUE,AF26=""),AND(版下!E4=TRUE,AF26=""),AND(版下!E3=TRUE,AF26=""),AND(版下!E2=TRUE,AF26))</xm:f>
            <x14:dxf>
              <fill>
                <patternFill>
                  <bgColor rgb="FFFFFF00"/>
                </patternFill>
              </fill>
            </x14:dxf>
          </x14:cfRule>
          <xm:sqref>AF26</xm:sqref>
        </x14:conditionalFormatting>
        <x14:conditionalFormatting xmlns:xm="http://schemas.microsoft.com/office/excel/2006/main">
          <x14:cfRule type="expression" priority="108" id="{8ABD4C8E-6B08-4418-9F30-5F4C3FC00471}">
            <xm:f>OR(AND(版下!E6=TRUE,AH26=""),AND(版下!E5=TRUE,AH26=""),AND(版下!E4=TRUE,AH26=""),AND(版下!E3=TRUE,AH26=""),AND(版下!E2=TRUE,AH26))</xm:f>
            <x14:dxf>
              <fill>
                <patternFill>
                  <bgColor rgb="FFFFFF00"/>
                </patternFill>
              </fill>
            </x14:dxf>
          </x14:cfRule>
          <xm:sqref>AH26</xm:sqref>
        </x14:conditionalFormatting>
        <x14:conditionalFormatting xmlns:xm="http://schemas.microsoft.com/office/excel/2006/main">
          <x14:cfRule type="expression" priority="107" id="{8F3888E6-0C62-4023-B9EB-28004CAE789E}">
            <xm:f>OR(AND(版下!E6=TRUE,AJ26=""),AND(版下!E5=TRUE,AJ26=""),AND(版下!E4=TRUE,AJ26=""),AND(版下!E3=TRUE,AJ26=""),AND(版下!E2=TRUE,AJ26))</xm:f>
            <x14:dxf>
              <fill>
                <patternFill>
                  <bgColor rgb="FFFFFF00"/>
                </patternFill>
              </fill>
            </x14:dxf>
          </x14:cfRule>
          <xm:sqref>AJ26</xm:sqref>
        </x14:conditionalFormatting>
        <x14:conditionalFormatting xmlns:xm="http://schemas.microsoft.com/office/excel/2006/main">
          <x14:cfRule type="expression" priority="105" id="{E84D4405-BDFF-4F15-9267-DF798DA06622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D6</xm:sqref>
        </x14:conditionalFormatting>
        <x14:conditionalFormatting xmlns:xm="http://schemas.microsoft.com/office/excel/2006/main">
          <x14:cfRule type="expression" priority="104" id="{37A5C8BE-9F0D-4742-9F03-BD19083A627A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J6</xm:sqref>
        </x14:conditionalFormatting>
        <x14:conditionalFormatting xmlns:xm="http://schemas.microsoft.com/office/excel/2006/main">
          <x14:cfRule type="expression" priority="103" id="{53CAEA0D-14FD-4E55-B77C-526D0163225A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A7</xm:sqref>
        </x14:conditionalFormatting>
        <x14:conditionalFormatting xmlns:xm="http://schemas.microsoft.com/office/excel/2006/main">
          <x14:cfRule type="expression" priority="102" id="{EE606B13-8BBB-43E0-96E8-D52D300FE587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A8</xm:sqref>
        </x14:conditionalFormatting>
        <x14:conditionalFormatting xmlns:xm="http://schemas.microsoft.com/office/excel/2006/main">
          <x14:cfRule type="expression" priority="101" id="{35BED4A9-5DC9-412D-AB27-D53677606778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A9</xm:sqref>
        </x14:conditionalFormatting>
        <x14:conditionalFormatting xmlns:xm="http://schemas.microsoft.com/office/excel/2006/main">
          <x14:cfRule type="expression" priority="100" id="{B7B920D8-BD02-4FAB-8771-FDD2AC14A709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A10</xm:sqref>
        </x14:conditionalFormatting>
        <x14:conditionalFormatting xmlns:xm="http://schemas.microsoft.com/office/excel/2006/main">
          <x14:cfRule type="expression" priority="98" id="{3B37F4F3-4D52-44FE-96EF-85FCD5B7DA97}">
            <xm:f>AND(版下!E11=TRUE,$AE$8="")</xm:f>
            <x14:dxf>
              <fill>
                <patternFill>
                  <bgColor rgb="FFFFFF00"/>
                </patternFill>
              </fill>
            </x14:dxf>
          </x14:cfRule>
          <xm:sqref>AE8:AF8</xm:sqref>
        </x14:conditionalFormatting>
        <x14:conditionalFormatting xmlns:xm="http://schemas.microsoft.com/office/excel/2006/main">
          <x14:cfRule type="expression" priority="97" id="{BAD9E992-D703-4210-B2B9-2652205EB6F8}">
            <xm:f>AND(版下!E11=TRUE,$AI$8="")</xm:f>
            <x14:dxf>
              <fill>
                <patternFill>
                  <bgColor rgb="FFFFFF00"/>
                </patternFill>
              </fill>
            </x14:dxf>
          </x14:cfRule>
          <xm:sqref>AI8</xm:sqref>
        </x14:conditionalFormatting>
        <x14:conditionalFormatting xmlns:xm="http://schemas.microsoft.com/office/excel/2006/main">
          <x14:cfRule type="expression" priority="95" id="{02FBD132-7E0B-492A-A4B4-36DC58F4E9F7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W6</xm:sqref>
        </x14:conditionalFormatting>
        <x14:conditionalFormatting xmlns:xm="http://schemas.microsoft.com/office/excel/2006/main">
          <x14:cfRule type="expression" priority="94" id="{B9CAA69E-FD4B-4630-8C21-29CC755DCB63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W7</xm:sqref>
        </x14:conditionalFormatting>
        <x14:conditionalFormatting xmlns:xm="http://schemas.microsoft.com/office/excel/2006/main">
          <x14:cfRule type="expression" priority="93" id="{FF84F5D8-4525-4DDB-99AD-E07C2C74A366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W9</xm:sqref>
        </x14:conditionalFormatting>
        <x14:conditionalFormatting xmlns:xm="http://schemas.microsoft.com/office/excel/2006/main">
          <x14:cfRule type="expression" priority="92" id="{E39BC0B1-6D85-411B-86DE-AD731D52760A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W10</xm:sqref>
        </x14:conditionalFormatting>
        <x14:conditionalFormatting xmlns:xm="http://schemas.microsoft.com/office/excel/2006/main">
          <x14:cfRule type="expression" priority="88" id="{04C61565-A58E-4C2A-8E0C-F5B20C46B667}">
            <xm:f>OR(AND(版下!E16=TRUE,AB46=""),AND(版下!E17=TRUE,AB46=""),AND(版下!E18=TRUE,AB46=""))</xm:f>
            <x14:dxf>
              <fill>
                <patternFill>
                  <bgColor rgb="FFFFFF00"/>
                </patternFill>
              </fill>
            </x14:dxf>
          </x14:cfRule>
          <xm:sqref>AB46</xm:sqref>
        </x14:conditionalFormatting>
        <x14:conditionalFormatting xmlns:xm="http://schemas.microsoft.com/office/excel/2006/main">
          <x14:cfRule type="expression" priority="87" id="{82EAE70D-573B-4A2B-B713-F5D67CDB08E3}">
            <xm:f>OR(AND(版下!E16=TRUE,AH46=""),AND(版下!E17=TRUE,AH46=""),AND(版下!E18=TRUE,AH46=""))</xm:f>
            <x14:dxf>
              <fill>
                <patternFill>
                  <bgColor rgb="FFFFFF00"/>
                </patternFill>
              </fill>
            </x14:dxf>
          </x14:cfRule>
          <xm:sqref>AH46</xm:sqref>
        </x14:conditionalFormatting>
        <x14:conditionalFormatting xmlns:xm="http://schemas.microsoft.com/office/excel/2006/main">
          <x14:cfRule type="expression" priority="86" id="{71A36BA6-7AC9-4342-AE25-02F3B60C99D5}">
            <xm:f>OR(AND(版下!E16=TRUE,M46=""),AND(版下!E17=TRUE,M46=""),AND(版下!E18=TRUE,M46=""))</xm:f>
            <x14:dxf>
              <fill>
                <patternFill>
                  <bgColor rgb="FF92D050"/>
                </patternFill>
              </fill>
            </x14:dxf>
          </x14:cfRule>
          <xm:sqref>M46:N48</xm:sqref>
        </x14:conditionalFormatting>
        <x14:conditionalFormatting xmlns:xm="http://schemas.microsoft.com/office/excel/2006/main">
          <x14:cfRule type="expression" priority="83" id="{359F4D89-7513-4273-8695-8E6D7C22044A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T48</xm:sqref>
        </x14:conditionalFormatting>
        <x14:conditionalFormatting xmlns:xm="http://schemas.microsoft.com/office/excel/2006/main">
          <x14:cfRule type="expression" priority="79" id="{E73FE34E-B83F-479C-A248-2100A8BDCAF5}">
            <xm:f>OR(AND(版下!E20=TRUE,AB49=""),AND(版下!E21=TRUE,AB49=""),AND(版下!E22=TRUE,AB49=""))</xm:f>
            <x14:dxf>
              <fill>
                <patternFill>
                  <bgColor rgb="FFFFFF00"/>
                </patternFill>
              </fill>
            </x14:dxf>
          </x14:cfRule>
          <xm:sqref>AB49</xm:sqref>
        </x14:conditionalFormatting>
        <x14:conditionalFormatting xmlns:xm="http://schemas.microsoft.com/office/excel/2006/main">
          <x14:cfRule type="expression" priority="78" id="{92C4A433-2E2E-4DE3-8B3C-B41A9F21CB64}">
            <xm:f>OR(AND(版下!E20=TRUE,AH49=""),AND(版下!E21=TRUE,AH49=""),AND(版下!E22=TRUE,AH49=""))</xm:f>
            <x14:dxf>
              <fill>
                <patternFill>
                  <bgColor rgb="FFFFFF00"/>
                </patternFill>
              </fill>
            </x14:dxf>
          </x14:cfRule>
          <xm:sqref>AH49</xm:sqref>
        </x14:conditionalFormatting>
        <x14:conditionalFormatting xmlns:xm="http://schemas.microsoft.com/office/excel/2006/main">
          <x14:cfRule type="expression" priority="77" id="{FF533D45-6565-4CAB-AD93-95D25F4983B2}">
            <xm:f>OR(AND(版下!E20=TRUE,M49=""),AND(版下!E21=TRUE,M49=""),AND(版下!E22=TRUE,M49=""))</xm:f>
            <x14:dxf>
              <fill>
                <patternFill>
                  <bgColor rgb="FF92D050"/>
                </patternFill>
              </fill>
            </x14:dxf>
          </x14:cfRule>
          <xm:sqref>M49:N51</xm:sqref>
        </x14:conditionalFormatting>
        <x14:conditionalFormatting xmlns:xm="http://schemas.microsoft.com/office/excel/2006/main">
          <x14:cfRule type="expression" priority="76" id="{134BE8C3-F681-4B1C-8A6A-73B433CA789A}">
            <xm:f>OR(AND(版下!E24=TRUE,AB52=""),AND(版下!E25=TRUE,AB52=""),AND(版下!E26=TRUE,AB52=""))</xm:f>
            <x14:dxf>
              <fill>
                <patternFill>
                  <bgColor rgb="FFFFFF00"/>
                </patternFill>
              </fill>
            </x14:dxf>
          </x14:cfRule>
          <xm:sqref>AB52</xm:sqref>
        </x14:conditionalFormatting>
        <x14:conditionalFormatting xmlns:xm="http://schemas.microsoft.com/office/excel/2006/main">
          <x14:cfRule type="expression" priority="75" id="{45D45263-5487-425D-B237-DA2C58D8651F}">
            <xm:f>OR(AND(版下!E24=TRUE,AH52=""),AND(版下!E25=TRUE,AH52=""),AND(版下!E26=TRUE,AH52=""))</xm:f>
            <x14:dxf>
              <fill>
                <patternFill>
                  <bgColor rgb="FFFFFF00"/>
                </patternFill>
              </fill>
            </x14:dxf>
          </x14:cfRule>
          <xm:sqref>AH52</xm:sqref>
        </x14:conditionalFormatting>
        <x14:conditionalFormatting xmlns:xm="http://schemas.microsoft.com/office/excel/2006/main">
          <x14:cfRule type="expression" priority="74" id="{1A48906C-C555-4376-A936-C3264C8698AA}">
            <xm:f>OR(AND(版下!E24=TRUE,M52=""),AND(版下!E25=TRUE,M52=""),AND(版下!E26=TRUE,M52=""))</xm:f>
            <x14:dxf>
              <fill>
                <patternFill>
                  <bgColor rgb="FF92D050"/>
                </patternFill>
              </fill>
            </x14:dxf>
          </x14:cfRule>
          <xm:sqref>M52:N54</xm:sqref>
        </x14:conditionalFormatting>
        <x14:conditionalFormatting xmlns:xm="http://schemas.microsoft.com/office/excel/2006/main">
          <x14:cfRule type="expression" priority="68" id="{EE8E6AC6-DE3F-4EE0-AD9B-68943338CDB0}">
            <xm:f>AND(版下!E45=FALSE,R29="")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67" id="{660C38EF-45F0-4296-B702-0330FEA82199}">
            <xm:f>AND(版下!E45=FALSE,Z29="")</xm:f>
            <x14:dxf>
              <fill>
                <patternFill>
                  <bgColor rgb="FFFFFF00"/>
                </patternFill>
              </fill>
            </x14:dxf>
          </x14:cfRule>
          <xm:sqref>Z29</xm:sqref>
        </x14:conditionalFormatting>
        <x14:conditionalFormatting xmlns:xm="http://schemas.microsoft.com/office/excel/2006/main">
          <x14:cfRule type="expression" priority="65" id="{7159302A-D7DB-4638-8495-F5B0798EB78F}">
            <xm:f>AND(版下!E45=FALSE,AC29="")</xm:f>
            <x14:dxf>
              <fill>
                <patternFill>
                  <bgColor rgb="FFFFFF00"/>
                </patternFill>
              </fill>
            </x14:dxf>
          </x14:cfRule>
          <xm:sqref>AC29</xm:sqref>
        </x14:conditionalFormatting>
        <x14:conditionalFormatting xmlns:xm="http://schemas.microsoft.com/office/excel/2006/main">
          <x14:cfRule type="expression" priority="64" id="{BC3422F3-1F52-456D-9602-0218D068E4B7}">
            <xm:f>AND(版下!E45=FALSE,AF29="")</xm:f>
            <x14:dxf>
              <fill>
                <patternFill>
                  <bgColor rgb="FFFFFF00"/>
                </patternFill>
              </fill>
            </x14:dxf>
          </x14:cfRule>
          <xm:sqref>AF29</xm:sqref>
        </x14:conditionalFormatting>
        <x14:conditionalFormatting xmlns:xm="http://schemas.microsoft.com/office/excel/2006/main">
          <x14:cfRule type="expression" priority="63" id="{D664172F-2EB2-457A-8C87-E036D6F3B7EF}">
            <xm:f>AND(版下!E45=FALSE,AH29="")</xm:f>
            <x14:dxf>
              <fill>
                <patternFill>
                  <bgColor rgb="FFFFFF00"/>
                </patternFill>
              </fill>
            </x14:dxf>
          </x14:cfRule>
          <xm:sqref>AH29</xm:sqref>
        </x14:conditionalFormatting>
        <x14:conditionalFormatting xmlns:xm="http://schemas.microsoft.com/office/excel/2006/main">
          <x14:cfRule type="expression" priority="62" id="{24E7440F-7A6C-45DC-BA3C-0069EE4E9AD5}">
            <xm:f>AND(版下!E45=FALSE,AJ29="")</xm:f>
            <x14:dxf>
              <fill>
                <patternFill>
                  <bgColor rgb="FFFFFF00"/>
                </patternFill>
              </fill>
            </x14:dxf>
          </x14:cfRule>
          <xm:sqref>AJ29</xm:sqref>
        </x14:conditionalFormatting>
        <x14:conditionalFormatting xmlns:xm="http://schemas.microsoft.com/office/excel/2006/main">
          <x14:cfRule type="expression" priority="53" id="{AD9DE523-6CB1-41F8-9CA0-A7BC88652BE2}">
            <xm:f>AND(版下!E47=FALSE,U39="")</xm:f>
            <x14:dxf>
              <fill>
                <patternFill>
                  <bgColor rgb="FFFFFF00"/>
                </patternFill>
              </fill>
            </x14:dxf>
          </x14:cfRule>
          <xm:sqref>U39</xm:sqref>
        </x14:conditionalFormatting>
        <x14:conditionalFormatting xmlns:xm="http://schemas.microsoft.com/office/excel/2006/main">
          <x14:cfRule type="expression" priority="51" id="{8575E94A-E33C-44B4-AEB6-9F7E77056D7C}">
            <xm:f>AND(版下!E47=FALSE,AE39="")</xm:f>
            <x14:dxf>
              <fill>
                <patternFill>
                  <bgColor rgb="FFFFFF00"/>
                </patternFill>
              </fill>
            </x14:dxf>
          </x14:cfRule>
          <xm:sqref>AE39</xm:sqref>
        </x14:conditionalFormatting>
        <x14:conditionalFormatting xmlns:xm="http://schemas.microsoft.com/office/excel/2006/main">
          <x14:cfRule type="expression" priority="50" id="{0CA38714-380D-43DB-BC76-ABCA9BEA528B}">
            <xm:f>AND(版下!E47=FALSE,AI39="")</xm:f>
            <x14:dxf>
              <fill>
                <patternFill>
                  <bgColor rgb="FFFFFF00"/>
                </patternFill>
              </fill>
            </x14:dxf>
          </x14:cfRule>
          <xm:sqref>AI39</xm:sqref>
        </x14:conditionalFormatting>
        <x14:conditionalFormatting xmlns:xm="http://schemas.microsoft.com/office/excel/2006/main">
          <x14:cfRule type="expression" priority="43" id="{D0FE8427-9E65-4B83-89CC-691F04971223}">
            <xm:f>AND(版下!E50=FALSE,U60="")</xm:f>
            <x14:dxf>
              <fill>
                <patternFill>
                  <bgColor rgb="FFFFFF00"/>
                </patternFill>
              </fill>
            </x14:dxf>
          </x14:cfRule>
          <xm:sqref>U60</xm:sqref>
        </x14:conditionalFormatting>
        <x14:conditionalFormatting xmlns:xm="http://schemas.microsoft.com/office/excel/2006/main">
          <x14:cfRule type="expression" priority="41" id="{0B076091-E38E-4562-A847-48CA7CA9BB7F}">
            <xm:f>AND(版下!E50=FALSE,AE60="")</xm:f>
            <x14:dxf>
              <fill>
                <patternFill>
                  <bgColor rgb="FFFFFF00"/>
                </patternFill>
              </fill>
            </x14:dxf>
          </x14:cfRule>
          <xm:sqref>AE60</xm:sqref>
        </x14:conditionalFormatting>
        <x14:conditionalFormatting xmlns:xm="http://schemas.microsoft.com/office/excel/2006/main">
          <x14:cfRule type="expression" priority="40" id="{8D225727-A4B3-4C35-94EF-5C0F4015445A}">
            <xm:f>AND(版下!E50=FALSE,AI60="")</xm:f>
            <x14:dxf>
              <fill>
                <patternFill>
                  <bgColor rgb="FFFFFF00"/>
                </patternFill>
              </fill>
            </x14:dxf>
          </x14:cfRule>
          <xm:sqref>AI60</xm:sqref>
        </x14:conditionalFormatting>
        <x14:conditionalFormatting xmlns:xm="http://schemas.microsoft.com/office/excel/2006/main">
          <x14:cfRule type="expression" priority="38" id="{ADC7BFDA-98A2-4750-8174-0F2BF1DE6BB6}">
            <xm:f>AND(版下!E51=FALSE,U62="")</xm:f>
            <x14:dxf>
              <fill>
                <patternFill>
                  <bgColor rgb="FFFFFF00"/>
                </patternFill>
              </fill>
            </x14:dxf>
          </x14:cfRule>
          <xm:sqref>U62</xm:sqref>
        </x14:conditionalFormatting>
        <x14:conditionalFormatting xmlns:xm="http://schemas.microsoft.com/office/excel/2006/main">
          <x14:cfRule type="expression" priority="36" id="{8B2B3934-D9AF-48EC-A691-2B2D7029FE9F}">
            <xm:f>AND(版下!E51=FALSE,AE62="")</xm:f>
            <x14:dxf>
              <fill>
                <patternFill>
                  <bgColor rgb="FFFFFF00"/>
                </patternFill>
              </fill>
            </x14:dxf>
          </x14:cfRule>
          <xm:sqref>AE62</xm:sqref>
        </x14:conditionalFormatting>
        <x14:conditionalFormatting xmlns:xm="http://schemas.microsoft.com/office/excel/2006/main">
          <x14:cfRule type="expression" priority="35" id="{A3DAFABD-C968-450B-A8EA-09AD0DA2BE7F}">
            <xm:f>AND(版下!E51=FALSE,AI62="")</xm:f>
            <x14:dxf>
              <fill>
                <patternFill>
                  <bgColor rgb="FFFFFF00"/>
                </patternFill>
              </fill>
            </x14:dxf>
          </x14:cfRule>
          <xm:sqref>AI62</xm:sqref>
        </x14:conditionalFormatting>
        <x14:conditionalFormatting xmlns:xm="http://schemas.microsoft.com/office/excel/2006/main">
          <x14:cfRule type="expression" priority="33" id="{E883D2DA-AC99-436E-A243-1654B15A2201}">
            <xm:f>AND(版下!$B$15=FALSE,版下!$B$16=FALSE,版下!$B$17=FALSE,版下!$B$18=FALSE,版下!$B$19=FALSE,版下!$B$20=FALSE,版下!$B$21=FALSE)</xm:f>
            <x14:dxf>
              <fill>
                <patternFill>
                  <bgColor rgb="FFFFFF00"/>
                </patternFill>
              </fill>
            </x14:dxf>
          </x14:cfRule>
          <xm:sqref>G65 I67:I68 R67:R68 G70</xm:sqref>
        </x14:conditionalFormatting>
        <x14:conditionalFormatting xmlns:xm="http://schemas.microsoft.com/office/excel/2006/main">
          <x14:cfRule type="expression" priority="32" id="{BA355827-A734-431F-B39E-D80591A193C1}">
            <xm:f>AND(版下!$B$15=FALSE,版下!$B$16=FALSE,版下!$B$17=FALSE,版下!$B$18=FALSE,版下!$B$19=FALSE,版下!$B$20=FALSE,版下!$B$21=FALSE)</xm:f>
            <x14:dxf>
              <fill>
                <patternFill>
                  <bgColor rgb="FFFFFF00"/>
                </patternFill>
              </fill>
            </x14:dxf>
          </x14:cfRule>
          <xm:sqref>G69</xm:sqref>
        </x14:conditionalFormatting>
        <x14:conditionalFormatting xmlns:xm="http://schemas.microsoft.com/office/excel/2006/main">
          <x14:cfRule type="expression" priority="1422" id="{8405B2C0-BB08-4DCB-9879-9FF936099ACB}">
            <xm:f>AND(版下!E47=FALSE,Z39="")</xm:f>
            <x14:dxf>
              <fill>
                <patternFill>
                  <bgColor rgb="FFFFFF00"/>
                </patternFill>
              </fill>
            </x14:dxf>
          </x14:cfRule>
          <xm:sqref>Z39</xm:sqref>
        </x14:conditionalFormatting>
        <x14:conditionalFormatting xmlns:xm="http://schemas.microsoft.com/office/excel/2006/main">
          <x14:cfRule type="expression" priority="1524" id="{0325A84E-3001-4CC6-97B4-92E212D4AC8D}">
            <xm:f>AND(版下!E50=FALSE,Z60="")</xm:f>
            <x14:dxf>
              <fill>
                <patternFill>
                  <bgColor rgb="FFFFFF00"/>
                </patternFill>
              </fill>
            </x14:dxf>
          </x14:cfRule>
          <xm:sqref>Z60</xm:sqref>
        </x14:conditionalFormatting>
        <x14:conditionalFormatting xmlns:xm="http://schemas.microsoft.com/office/excel/2006/main">
          <x14:cfRule type="expression" priority="1614" id="{3FF971D7-F761-410C-A9DC-89686DD1F8DF}">
            <xm:f>AND(版下!E51=FALSE,Z62="")</xm:f>
            <x14:dxf>
              <fill>
                <patternFill>
                  <bgColor rgb="FFFFFF00"/>
                </patternFill>
              </fill>
            </x14:dxf>
          </x14:cfRule>
          <xm:sqref>Z62</xm:sqref>
        </x14:conditionalFormatting>
        <x14:conditionalFormatting xmlns:xm="http://schemas.microsoft.com/office/excel/2006/main">
          <x14:cfRule type="expression" priority="1915" id="{F475A982-796C-43C6-A5F1-6A00669D154A}">
            <xm:f>AND(版下!$B$21=TRUE,$M$70="")</xm:f>
            <x14:dxf>
              <fill>
                <patternFill>
                  <bgColor rgb="FFFFFF00"/>
                </patternFill>
              </fill>
            </x14:dxf>
          </x14:cfRule>
          <xm:sqref>M70:AB70</xm:sqref>
        </x14:conditionalFormatting>
        <x14:conditionalFormatting xmlns:xm="http://schemas.microsoft.com/office/excel/2006/main">
          <x14:cfRule type="expression" priority="1995" id="{71A36BA6-7AC9-4342-AE25-02F3B60C99D5}">
            <xm:f>OR(AND(版下!H16=TRUE,O46=""),AND(版下!H17=TRUE,O46=""),AND(版下!H18=TRUE,O46=""))</xm:f>
            <x14:dxf>
              <fill>
                <patternFill>
                  <bgColor rgb="FF92D050"/>
                </patternFill>
              </fill>
            </x14:dxf>
          </x14:cfRule>
          <xm:sqref>O46:R48</xm:sqref>
        </x14:conditionalFormatting>
        <x14:conditionalFormatting xmlns:xm="http://schemas.microsoft.com/office/excel/2006/main">
          <x14:cfRule type="expression" priority="2001" id="{FF533D45-6565-4CAB-AD93-95D25F4983B2}">
            <xm:f>OR(AND(版下!H20=TRUE,O49=""),AND(版下!H21=TRUE,O49=""),AND(版下!H22=TRUE,O49=""))</xm:f>
            <x14:dxf>
              <fill>
                <patternFill>
                  <bgColor rgb="FF92D050"/>
                </patternFill>
              </fill>
            </x14:dxf>
          </x14:cfRule>
          <xm:sqref>O49:R51</xm:sqref>
        </x14:conditionalFormatting>
        <x14:conditionalFormatting xmlns:xm="http://schemas.microsoft.com/office/excel/2006/main">
          <x14:cfRule type="expression" priority="2003" id="{1A48906C-C555-4376-A936-C3264C8698AA}">
            <xm:f>OR(AND(版下!H24=TRUE,O52=""),AND(版下!H25=TRUE,O52=""),AND(版下!H26=TRUE,O52=""))</xm:f>
            <x14:dxf>
              <fill>
                <patternFill>
                  <bgColor rgb="FF92D050"/>
                </patternFill>
              </fill>
            </x14:dxf>
          </x14:cfRule>
          <xm:sqref>O52:R54</xm:sqref>
        </x14:conditionalFormatting>
        <x14:conditionalFormatting xmlns:xm="http://schemas.microsoft.com/office/excel/2006/main">
          <x14:cfRule type="expression" priority="27" id="{BF31AD57-3B89-439B-BC56-16A1AC2E8C4C}">
            <xm:f>AND(版下!G17=FALSE,M46="")</xm:f>
            <x14:dxf>
              <fill>
                <patternFill>
                  <bgColor rgb="FF92D050"/>
                </patternFill>
              </fill>
            </x14:dxf>
          </x14:cfRule>
          <xm:sqref>M46:R48</xm:sqref>
        </x14:conditionalFormatting>
        <x14:conditionalFormatting xmlns:xm="http://schemas.microsoft.com/office/excel/2006/main">
          <x14:cfRule type="expression" priority="26" id="{5A77204A-D525-4887-97D9-EC8A87205E66}">
            <xm:f>AND(版下!G17=FALSE,AB46="")</xm:f>
            <x14:dxf>
              <fill>
                <patternFill>
                  <bgColor rgb="FFFFFF00"/>
                </patternFill>
              </fill>
            </x14:dxf>
          </x14:cfRule>
          <xm:sqref>AB46:AG48</xm:sqref>
        </x14:conditionalFormatting>
        <x14:conditionalFormatting xmlns:xm="http://schemas.microsoft.com/office/excel/2006/main">
          <x14:cfRule type="expression" priority="25" id="{C7977113-EDB4-4254-A829-C1A7F101CB78}">
            <xm:f>AND(版下!G17=FALSE,AH46="")</xm:f>
            <x14:dxf>
              <fill>
                <patternFill>
                  <bgColor rgb="FFFFFF00"/>
                </patternFill>
              </fill>
            </x14:dxf>
          </x14:cfRule>
          <xm:sqref>AH46:AL48</xm:sqref>
        </x14:conditionalFormatting>
        <x14:conditionalFormatting xmlns:xm="http://schemas.microsoft.com/office/excel/2006/main">
          <x14:cfRule type="expression" priority="24" id="{0C653B07-FBEA-4B5F-A0E7-901CFCAD5200}">
            <xm:f>AND(版下!G21=FALSE,M49="")</xm:f>
            <x14:dxf>
              <fill>
                <patternFill>
                  <bgColor rgb="FF92D050"/>
                </patternFill>
              </fill>
            </x14:dxf>
          </x14:cfRule>
          <xm:sqref>M49:R51</xm:sqref>
        </x14:conditionalFormatting>
        <x14:conditionalFormatting xmlns:xm="http://schemas.microsoft.com/office/excel/2006/main">
          <x14:cfRule type="expression" priority="23" id="{4DB917F1-FAA8-408B-8134-2629B96C6958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T50 T46 T54</xm:sqref>
        </x14:conditionalFormatting>
        <x14:conditionalFormatting xmlns:xm="http://schemas.microsoft.com/office/excel/2006/main">
          <x14:cfRule type="expression" priority="22" id="{FCD820EA-87F8-42A4-9D95-3515A5B53055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T47 T51</xm:sqref>
        </x14:conditionalFormatting>
        <x14:conditionalFormatting xmlns:xm="http://schemas.microsoft.com/office/excel/2006/main">
          <x14:cfRule type="expression" priority="18" id="{557B21AF-9D18-41F3-9978-CDB3643180A1}">
            <xm:f>AND(版下!G21=FALSE,AB49="")</xm:f>
            <x14:dxf>
              <fill>
                <patternFill>
                  <bgColor rgb="FFFFFF00"/>
                </patternFill>
              </fill>
            </x14:dxf>
          </x14:cfRule>
          <xm:sqref>AB49:AG51</xm:sqref>
        </x14:conditionalFormatting>
        <x14:conditionalFormatting xmlns:xm="http://schemas.microsoft.com/office/excel/2006/main">
          <x14:cfRule type="expression" priority="17" id="{EDA063D5-4E96-4263-80C6-96F71BA5645C}">
            <xm:f>AND(版下!G21=FALSE,AH49="")</xm:f>
            <x14:dxf>
              <fill>
                <patternFill>
                  <bgColor rgb="FFFFFF00"/>
                </patternFill>
              </fill>
            </x14:dxf>
          </x14:cfRule>
          <xm:sqref>AH49:AL51</xm:sqref>
        </x14:conditionalFormatting>
        <x14:conditionalFormatting xmlns:xm="http://schemas.microsoft.com/office/excel/2006/main">
          <x14:cfRule type="expression" priority="16" id="{EE231C5F-04EA-4039-B0A2-2A550C3B4895}">
            <xm:f>AND(版下!G25=FALSE,M52="")</xm:f>
            <x14:dxf>
              <fill>
                <patternFill>
                  <bgColor rgb="FF92D050"/>
                </patternFill>
              </fill>
            </x14:dxf>
          </x14:cfRule>
          <xm:sqref>M52:R54</xm:sqref>
        </x14:conditionalFormatting>
        <x14:conditionalFormatting xmlns:xm="http://schemas.microsoft.com/office/excel/2006/main">
          <x14:cfRule type="expression" priority="15" id="{039A40AE-7C47-4046-B553-CBE523304050}">
            <xm:f>OR(AND(版下!G25=FALSE,AND(版下!E24=FALSE,版下!E25=FALSE,版下!E26=FALSE)),AND(版下!H24=FALSE,AND(版下!E24=FALSE,版下!E25=FALSE,版下!E26=FALSE)),AND(版下!G24=FALSE,AND(版下!E24=FALSE,版下!E25=FALSE,版下!E26=FALSE)))</xm:f>
            <x14:dxf>
              <fill>
                <patternFill>
                  <bgColor rgb="FFFFFF00"/>
                </patternFill>
              </fill>
            </x14:dxf>
          </x14:cfRule>
          <xm:sqref>T52</xm:sqref>
        </x14:conditionalFormatting>
        <x14:conditionalFormatting xmlns:xm="http://schemas.microsoft.com/office/excel/2006/main">
          <x14:cfRule type="expression" priority="14" id="{18782377-6E04-465C-A9B5-A9C418C4A741}">
            <xm:f>OR(AND(版下!G21=FALSE,AND(版下!E20=FALSE,版下!E21=FALSE,版下!E22=FALSE)),AND(版下!H20=FALSE,AND(版下!E20=FALSE,版下!E21=FALSE,版下!E22=FALSE)),AND(版下!G20=FALSE,AND(版下!E20=FALSE,版下!E21=FALSE,版下!E22=FALSE)))</xm:f>
            <x14:dxf>
              <fill>
                <patternFill>
                  <bgColor rgb="FFFFFF00"/>
                </patternFill>
              </fill>
            </x14:dxf>
          </x14:cfRule>
          <xm:sqref>T49 T53</xm:sqref>
        </x14:conditionalFormatting>
        <x14:conditionalFormatting xmlns:xm="http://schemas.microsoft.com/office/excel/2006/main">
          <x14:cfRule type="expression" priority="9" id="{31258B7D-308B-4829-B3E0-B13921BABBC1}">
            <xm:f>AND(版下!G25=FALSE,AB52="")</xm:f>
            <x14:dxf>
              <fill>
                <patternFill>
                  <bgColor rgb="FFFFFF00"/>
                </patternFill>
              </fill>
            </x14:dxf>
          </x14:cfRule>
          <xm:sqref>AB52:AG54</xm:sqref>
        </x14:conditionalFormatting>
        <x14:conditionalFormatting xmlns:xm="http://schemas.microsoft.com/office/excel/2006/main">
          <x14:cfRule type="expression" priority="8" id="{75C4F559-E388-4DFD-899B-7F44A4BBE653}">
            <xm:f>AND(版下!G25=FALSE,AH52="")</xm:f>
            <x14:dxf>
              <fill>
                <patternFill>
                  <bgColor rgb="FFFFFF00"/>
                </patternFill>
              </fill>
            </x14:dxf>
          </x14:cfRule>
          <xm:sqref>AH52:AL54</xm:sqref>
        </x14:conditionalFormatting>
        <x14:conditionalFormatting xmlns:xm="http://schemas.microsoft.com/office/excel/2006/main">
          <x14:cfRule type="expression" priority="6" id="{2016C2CD-DA1D-48BE-9332-A3B1FF5860A6}">
            <xm:f>AND(版下!E4=TRUE,版下!H2=FALSE,版下!H3=FALSE)</xm:f>
            <x14:dxf>
              <fill>
                <patternFill>
                  <bgColor rgb="FFFFFF00"/>
                </patternFill>
              </fill>
            </x14:dxf>
          </x14:cfRule>
          <xm:sqref>O6:O7</xm:sqref>
        </x14:conditionalFormatting>
        <x14:conditionalFormatting xmlns:xm="http://schemas.microsoft.com/office/excel/2006/main">
          <x14:cfRule type="expression" priority="5" id="{25428C8C-864E-4D69-B53E-AD528E5E827B}">
            <xm:f>AND(版下!E4=TRUE,版下!H2=FALSE,版下!H3=FALSE)</xm:f>
            <x14:dxf>
              <fill>
                <patternFill>
                  <bgColor rgb="FFFFFF00"/>
                </patternFill>
              </fill>
            </x14:dxf>
          </x14:cfRule>
          <xm:sqref>O8:O9</xm:sqref>
        </x14:conditionalFormatting>
        <x14:conditionalFormatting xmlns:xm="http://schemas.microsoft.com/office/excel/2006/main">
          <x14:cfRule type="expression" priority="4" id="{4524159E-7FA3-4223-B0A2-1002AD052001}">
            <xm:f>AND(版下!E48=FALSE,U41="")</xm:f>
            <x14:dxf>
              <fill>
                <patternFill>
                  <bgColor rgb="FFFFFF00"/>
                </patternFill>
              </fill>
            </x14:dxf>
          </x14:cfRule>
          <xm:sqref>U41:Y42</xm:sqref>
        </x14:conditionalFormatting>
        <x14:conditionalFormatting xmlns:xm="http://schemas.microsoft.com/office/excel/2006/main">
          <x14:cfRule type="expression" priority="3" id="{57A11E35-D423-4A19-B45C-46DFA19F8B35}">
            <xm:f>AND(版下!E48=FALSE,Z41="")</xm:f>
            <x14:dxf>
              <fill>
                <patternFill>
                  <bgColor rgb="FFFFFF00"/>
                </patternFill>
              </fill>
            </x14:dxf>
          </x14:cfRule>
          <xm:sqref>Z41:AC42</xm:sqref>
        </x14:conditionalFormatting>
        <x14:conditionalFormatting xmlns:xm="http://schemas.microsoft.com/office/excel/2006/main">
          <x14:cfRule type="expression" priority="2" id="{763FB178-17E5-40D8-8811-E5AEE7516BFC}">
            <xm:f>AND(版下!E48=FALSE,AE41="")</xm:f>
            <x14:dxf>
              <fill>
                <patternFill>
                  <bgColor rgb="FFFFFF00"/>
                </patternFill>
              </fill>
            </x14:dxf>
          </x14:cfRule>
          <xm:sqref>AE41:AH42</xm:sqref>
        </x14:conditionalFormatting>
        <x14:conditionalFormatting xmlns:xm="http://schemas.microsoft.com/office/excel/2006/main">
          <x14:cfRule type="expression" priority="1" id="{E1158332-6227-4A65-BD58-09C2269CB92F}">
            <xm:f>AND(版下!E48=FALSE,AI41="")</xm:f>
            <x14:dxf>
              <fill>
                <patternFill>
                  <bgColor rgb="FFFFFF00"/>
                </patternFill>
              </fill>
            </x14:dxf>
          </x14:cfRule>
          <xm:sqref>AI41:AL42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3"/>
  <dimension ref="A1:BK100"/>
  <sheetViews>
    <sheetView tabSelected="1" view="pageBreakPreview" topLeftCell="A15" zoomScaleNormal="100" zoomScaleSheetLayoutView="100" workbookViewId="0">
      <selection activeCell="O31" sqref="O31:Q32"/>
    </sheetView>
  </sheetViews>
  <sheetFormatPr defaultColWidth="2.625" defaultRowHeight="13.5" customHeight="1"/>
  <cols>
    <col min="1" max="1" width="2.625" style="32" customWidth="1"/>
    <col min="2" max="3" width="2.625" style="32"/>
    <col min="4" max="4" width="5.25" style="32" customWidth="1"/>
    <col min="5" max="16" width="2.625" style="32"/>
    <col min="17" max="17" width="2.625" style="32" customWidth="1"/>
    <col min="18" max="19" width="2.625" style="32"/>
    <col min="20" max="20" width="2.625" style="32" customWidth="1"/>
    <col min="21" max="22" width="2.625" style="32"/>
    <col min="23" max="23" width="2.625" style="32" customWidth="1"/>
    <col min="24" max="38" width="2.625" style="32"/>
    <col min="39" max="39" width="3.875" style="32" customWidth="1"/>
    <col min="40" max="40" width="4.75" style="32" customWidth="1"/>
    <col min="41" max="42" width="2.625" style="32"/>
    <col min="43" max="43" width="7.375" style="32" bestFit="1" customWidth="1"/>
    <col min="44" max="16384" width="2.625" style="32"/>
  </cols>
  <sheetData>
    <row r="1" spans="1:63" ht="18.600000000000001" customHeight="1" thickBot="1">
      <c r="A1" s="1" t="s">
        <v>86</v>
      </c>
      <c r="B1" s="1"/>
      <c r="C1" s="1"/>
      <c r="D1" s="1"/>
      <c r="E1" s="1"/>
      <c r="F1" s="42"/>
      <c r="G1" s="42"/>
      <c r="H1" s="42"/>
      <c r="I1" s="42"/>
      <c r="J1" s="42"/>
      <c r="K1" s="42"/>
      <c r="L1" s="42"/>
      <c r="M1" s="42"/>
      <c r="O1" s="42" t="s">
        <v>210</v>
      </c>
      <c r="P1" s="42"/>
      <c r="Q1" s="42"/>
      <c r="R1" s="42"/>
      <c r="S1" s="42"/>
      <c r="T1" s="42"/>
      <c r="U1" s="42" t="s">
        <v>211</v>
      </c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63" s="30" customFormat="1" ht="16.5" customHeight="1">
      <c r="A2" s="599">
        <v>1</v>
      </c>
      <c r="B2" s="438" t="s">
        <v>82</v>
      </c>
      <c r="C2" s="333"/>
      <c r="D2" s="333"/>
      <c r="E2" s="333"/>
      <c r="F2" s="333"/>
      <c r="G2" s="333"/>
      <c r="H2" s="445"/>
      <c r="I2" s="602"/>
      <c r="J2" s="603"/>
      <c r="K2" s="603"/>
      <c r="L2" s="603"/>
      <c r="M2" s="603"/>
      <c r="N2" s="603"/>
      <c r="O2" s="603"/>
      <c r="P2" s="603"/>
      <c r="Q2" s="603"/>
      <c r="R2" s="603"/>
      <c r="S2" s="603"/>
      <c r="T2" s="603"/>
      <c r="U2" s="603"/>
      <c r="V2" s="603"/>
      <c r="W2" s="604"/>
      <c r="X2" s="438" t="s">
        <v>81</v>
      </c>
      <c r="Y2" s="333"/>
      <c r="Z2" s="333"/>
      <c r="AA2" s="333"/>
      <c r="AB2" s="333"/>
      <c r="AC2" s="445"/>
      <c r="AD2" s="33"/>
      <c r="AE2" s="55" t="s">
        <v>80</v>
      </c>
      <c r="AF2" s="55"/>
      <c r="AG2" s="51"/>
      <c r="AH2" s="51"/>
      <c r="AI2" s="79"/>
      <c r="AJ2" s="55" t="s">
        <v>384</v>
      </c>
      <c r="AK2" s="51"/>
      <c r="AL2" s="55"/>
      <c r="AM2" s="56"/>
      <c r="AQ2" s="566"/>
      <c r="AR2" s="566"/>
      <c r="AS2" s="566"/>
      <c r="AT2" s="566"/>
      <c r="AU2" s="566"/>
      <c r="AV2" s="566"/>
      <c r="AW2" s="566"/>
      <c r="AX2" s="566"/>
      <c r="AY2" s="566"/>
      <c r="AZ2" s="566"/>
      <c r="BA2" s="566"/>
      <c r="BB2" s="566"/>
      <c r="BC2" s="566"/>
      <c r="BD2" s="566"/>
      <c r="BE2" s="566"/>
      <c r="BF2" s="566"/>
      <c r="BG2" s="566"/>
      <c r="BH2" s="566"/>
      <c r="BI2" s="566"/>
      <c r="BJ2" s="566"/>
    </row>
    <row r="3" spans="1:63" s="30" customFormat="1" ht="16.5" customHeight="1">
      <c r="A3" s="600"/>
      <c r="B3" s="572"/>
      <c r="C3" s="335"/>
      <c r="D3" s="335"/>
      <c r="E3" s="335"/>
      <c r="F3" s="335"/>
      <c r="G3" s="335"/>
      <c r="H3" s="573"/>
      <c r="I3" s="60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606"/>
      <c r="X3" s="572"/>
      <c r="Y3" s="335"/>
      <c r="Z3" s="335"/>
      <c r="AA3" s="335"/>
      <c r="AB3" s="335"/>
      <c r="AC3" s="573"/>
      <c r="AD3" s="221"/>
      <c r="AE3" s="83"/>
      <c r="AF3" s="83"/>
      <c r="AG3" s="80"/>
      <c r="AH3" s="80"/>
      <c r="AI3" s="65"/>
      <c r="AJ3" s="83"/>
      <c r="AK3" s="80"/>
      <c r="AL3" s="83"/>
      <c r="AM3" s="248"/>
      <c r="AQ3" s="566"/>
      <c r="AR3" s="566"/>
      <c r="AS3" s="566"/>
      <c r="AT3" s="566"/>
      <c r="AU3" s="566"/>
      <c r="AV3" s="566"/>
      <c r="AW3" s="566"/>
      <c r="AX3" s="566"/>
      <c r="AY3" s="566"/>
      <c r="AZ3" s="566"/>
      <c r="BA3" s="566"/>
      <c r="BB3" s="566"/>
      <c r="BC3" s="566"/>
      <c r="BD3" s="566"/>
      <c r="BE3" s="566"/>
      <c r="BF3" s="566"/>
      <c r="BG3" s="566"/>
      <c r="BH3" s="566"/>
      <c r="BI3" s="566"/>
      <c r="BJ3" s="566"/>
    </row>
    <row r="4" spans="1:63" s="30" customFormat="1" ht="16.5" customHeight="1">
      <c r="A4" s="600"/>
      <c r="B4" s="572"/>
      <c r="C4" s="335"/>
      <c r="D4" s="335"/>
      <c r="E4" s="335"/>
      <c r="F4" s="335"/>
      <c r="G4" s="335"/>
      <c r="H4" s="573"/>
      <c r="I4" s="60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606"/>
      <c r="X4" s="572"/>
      <c r="Y4" s="335"/>
      <c r="Z4" s="335"/>
      <c r="AA4" s="335"/>
      <c r="AB4" s="335"/>
      <c r="AC4" s="573"/>
      <c r="AD4" s="221"/>
      <c r="AE4" s="83" t="s">
        <v>385</v>
      </c>
      <c r="AF4" s="83"/>
      <c r="AG4" s="80"/>
      <c r="AH4" s="80"/>
      <c r="AI4" s="87" t="s">
        <v>158</v>
      </c>
      <c r="AJ4" s="575"/>
      <c r="AK4" s="575"/>
      <c r="AL4" s="575"/>
      <c r="AM4" s="88" t="s">
        <v>159</v>
      </c>
      <c r="AN4" s="11"/>
      <c r="AO4" s="11"/>
      <c r="AP4" s="11"/>
      <c r="AQ4" s="566"/>
      <c r="AR4" s="566"/>
      <c r="AS4" s="566"/>
      <c r="AT4" s="566"/>
      <c r="AU4" s="566"/>
      <c r="AV4" s="566"/>
      <c r="AW4" s="566"/>
      <c r="AX4" s="566"/>
      <c r="AY4" s="566"/>
      <c r="AZ4" s="566"/>
      <c r="BA4" s="566"/>
      <c r="BB4" s="566"/>
      <c r="BC4" s="566"/>
      <c r="BD4" s="566"/>
      <c r="BE4" s="566"/>
      <c r="BF4" s="566"/>
      <c r="BG4" s="566"/>
      <c r="BH4" s="566"/>
      <c r="BI4" s="566"/>
      <c r="BJ4" s="566"/>
    </row>
    <row r="5" spans="1:63" s="30" customFormat="1" ht="13.5" customHeight="1">
      <c r="A5" s="600"/>
      <c r="B5" s="569" t="s">
        <v>68</v>
      </c>
      <c r="C5" s="570"/>
      <c r="D5" s="570"/>
      <c r="E5" s="570"/>
      <c r="F5" s="570"/>
      <c r="G5" s="570"/>
      <c r="H5" s="571"/>
      <c r="I5" s="558"/>
      <c r="J5" s="559"/>
      <c r="K5" s="559"/>
      <c r="L5" s="559"/>
      <c r="M5" s="559"/>
      <c r="N5" s="559"/>
      <c r="O5" s="559"/>
      <c r="P5" s="559"/>
      <c r="Q5" s="559"/>
      <c r="R5" s="559"/>
      <c r="S5" s="559"/>
      <c r="T5" s="559"/>
      <c r="U5" s="559"/>
      <c r="V5" s="559"/>
      <c r="W5" s="560"/>
      <c r="X5" s="569" t="s">
        <v>386</v>
      </c>
      <c r="Y5" s="570"/>
      <c r="Z5" s="570"/>
      <c r="AA5" s="570"/>
      <c r="AB5" s="570"/>
      <c r="AC5" s="571"/>
      <c r="AD5" s="576" t="s">
        <v>262</v>
      </c>
      <c r="AE5" s="577"/>
      <c r="AF5" s="577"/>
      <c r="AG5" s="577"/>
      <c r="AH5" s="582" t="s">
        <v>261</v>
      </c>
      <c r="AI5" s="583"/>
      <c r="AJ5" s="583"/>
      <c r="AK5" s="583"/>
      <c r="AL5" s="583"/>
      <c r="AM5" s="584"/>
      <c r="AN5" s="11"/>
      <c r="AO5" s="11"/>
      <c r="AP5" s="11"/>
      <c r="AQ5" s="566"/>
      <c r="AR5" s="566"/>
      <c r="AS5" s="566"/>
      <c r="AT5" s="566"/>
      <c r="AU5" s="566"/>
      <c r="AV5" s="566"/>
      <c r="AW5" s="566"/>
      <c r="AX5" s="566"/>
      <c r="AY5" s="566"/>
      <c r="AZ5" s="566"/>
      <c r="BA5" s="566"/>
      <c r="BB5" s="566"/>
      <c r="BC5" s="566"/>
      <c r="BD5" s="566"/>
      <c r="BE5" s="566"/>
      <c r="BF5" s="566"/>
      <c r="BG5" s="566"/>
      <c r="BH5" s="566"/>
      <c r="BI5" s="566"/>
      <c r="BJ5" s="566"/>
    </row>
    <row r="6" spans="1:63" s="30" customFormat="1" ht="13.5" customHeight="1">
      <c r="A6" s="600"/>
      <c r="B6" s="569"/>
      <c r="C6" s="570"/>
      <c r="D6" s="570"/>
      <c r="E6" s="570"/>
      <c r="F6" s="570"/>
      <c r="G6" s="570"/>
      <c r="H6" s="573"/>
      <c r="I6" s="60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606"/>
      <c r="X6" s="572"/>
      <c r="Y6" s="335"/>
      <c r="Z6" s="335"/>
      <c r="AA6" s="335"/>
      <c r="AB6" s="335"/>
      <c r="AC6" s="573"/>
      <c r="AD6" s="578"/>
      <c r="AE6" s="579"/>
      <c r="AF6" s="579"/>
      <c r="AG6" s="579"/>
      <c r="AH6" s="585"/>
      <c r="AI6" s="586"/>
      <c r="AJ6" s="586"/>
      <c r="AK6" s="586"/>
      <c r="AL6" s="586"/>
      <c r="AM6" s="587"/>
      <c r="AN6" s="11"/>
      <c r="AO6" s="11"/>
      <c r="AP6" s="11"/>
      <c r="AQ6" s="247"/>
      <c r="AR6" s="247"/>
      <c r="AS6" s="247"/>
      <c r="AT6" s="247"/>
      <c r="AU6" s="247"/>
      <c r="AV6" s="247"/>
      <c r="AW6" s="247"/>
      <c r="AX6" s="247"/>
      <c r="AY6" s="247"/>
      <c r="AZ6" s="247"/>
      <c r="BA6" s="247"/>
      <c r="BB6" s="247"/>
      <c r="BC6" s="247"/>
      <c r="BD6" s="247"/>
      <c r="BE6" s="247"/>
      <c r="BF6" s="247"/>
      <c r="BG6" s="247"/>
      <c r="BH6" s="247"/>
      <c r="BI6" s="247"/>
      <c r="BJ6" s="247"/>
    </row>
    <row r="7" spans="1:63" s="30" customFormat="1" ht="13.5" customHeight="1">
      <c r="A7" s="600"/>
      <c r="B7" s="618"/>
      <c r="C7" s="618"/>
      <c r="D7" s="618"/>
      <c r="E7" s="618"/>
      <c r="F7" s="618"/>
      <c r="G7" s="618"/>
      <c r="H7" s="573"/>
      <c r="I7" s="60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606"/>
      <c r="X7" s="572"/>
      <c r="Y7" s="335"/>
      <c r="Z7" s="335"/>
      <c r="AA7" s="335"/>
      <c r="AB7" s="335"/>
      <c r="AC7" s="573"/>
      <c r="AD7" s="580"/>
      <c r="AE7" s="581"/>
      <c r="AF7" s="581"/>
      <c r="AG7" s="581"/>
      <c r="AH7" s="588"/>
      <c r="AI7" s="589"/>
      <c r="AJ7" s="589"/>
      <c r="AK7" s="589"/>
      <c r="AL7" s="589"/>
      <c r="AM7" s="590"/>
      <c r="AN7" s="11"/>
      <c r="AO7" s="11"/>
      <c r="AP7" s="11"/>
      <c r="AU7" s="520"/>
      <c r="AV7" s="520"/>
      <c r="AW7" s="520"/>
      <c r="AX7" s="520"/>
    </row>
    <row r="8" spans="1:63" s="30" customFormat="1" ht="16.5" customHeight="1" thickBot="1">
      <c r="A8" s="607"/>
      <c r="B8" s="618"/>
      <c r="C8" s="618"/>
      <c r="D8" s="618"/>
      <c r="E8" s="618"/>
      <c r="F8" s="618"/>
      <c r="G8" s="618"/>
      <c r="H8" s="446"/>
      <c r="I8" s="561"/>
      <c r="J8" s="562"/>
      <c r="K8" s="562"/>
      <c r="L8" s="562"/>
      <c r="M8" s="562"/>
      <c r="N8" s="562"/>
      <c r="O8" s="562"/>
      <c r="P8" s="562"/>
      <c r="Q8" s="562"/>
      <c r="R8" s="562"/>
      <c r="S8" s="562"/>
      <c r="T8" s="562"/>
      <c r="U8" s="562"/>
      <c r="V8" s="562"/>
      <c r="W8" s="563"/>
      <c r="X8" s="439"/>
      <c r="Y8" s="337"/>
      <c r="Z8" s="337"/>
      <c r="AA8" s="337"/>
      <c r="AB8" s="337"/>
      <c r="AC8" s="446"/>
      <c r="AD8" s="591"/>
      <c r="AE8" s="592"/>
      <c r="AF8" s="592"/>
      <c r="AG8" s="592"/>
      <c r="AH8" s="591"/>
      <c r="AI8" s="592"/>
      <c r="AJ8" s="592"/>
      <c r="AK8" s="592"/>
      <c r="AL8" s="592"/>
      <c r="AM8" s="593"/>
      <c r="AQ8" s="574"/>
      <c r="AR8" s="574"/>
      <c r="AS8" s="574"/>
      <c r="AT8" s="574"/>
      <c r="AU8" s="520"/>
      <c r="AV8" s="520"/>
      <c r="AW8" s="520"/>
      <c r="AX8" s="520"/>
      <c r="AY8" s="557"/>
      <c r="AZ8" s="557"/>
      <c r="BA8" s="557"/>
      <c r="BB8" s="557"/>
    </row>
    <row r="9" spans="1:63" s="30" customFormat="1" ht="16.5" customHeight="1">
      <c r="A9" s="599">
        <v>2</v>
      </c>
      <c r="B9" s="438" t="s">
        <v>82</v>
      </c>
      <c r="C9" s="333"/>
      <c r="D9" s="333"/>
      <c r="E9" s="333"/>
      <c r="F9" s="333"/>
      <c r="G9" s="333"/>
      <c r="H9" s="445"/>
      <c r="I9" s="602"/>
      <c r="J9" s="603"/>
      <c r="K9" s="603"/>
      <c r="L9" s="603"/>
      <c r="M9" s="603"/>
      <c r="N9" s="603"/>
      <c r="O9" s="603"/>
      <c r="P9" s="603"/>
      <c r="Q9" s="603"/>
      <c r="R9" s="603"/>
      <c r="S9" s="603"/>
      <c r="T9" s="603"/>
      <c r="U9" s="603"/>
      <c r="V9" s="603"/>
      <c r="W9" s="604"/>
      <c r="X9" s="438" t="s">
        <v>81</v>
      </c>
      <c r="Y9" s="333"/>
      <c r="Z9" s="333"/>
      <c r="AA9" s="333"/>
      <c r="AB9" s="333"/>
      <c r="AC9" s="445"/>
      <c r="AD9" s="33"/>
      <c r="AE9" s="55" t="s">
        <v>80</v>
      </c>
      <c r="AF9" s="55"/>
      <c r="AG9" s="51"/>
      <c r="AH9" s="51"/>
      <c r="AI9" s="79"/>
      <c r="AJ9" s="55" t="s">
        <v>384</v>
      </c>
      <c r="AK9" s="51"/>
      <c r="AL9" s="55"/>
      <c r="AM9" s="56"/>
      <c r="AQ9" s="566"/>
      <c r="AR9" s="566"/>
      <c r="AS9" s="566"/>
      <c r="AT9" s="566"/>
      <c r="AU9" s="566"/>
      <c r="AV9" s="566"/>
      <c r="AW9" s="566"/>
      <c r="AX9" s="566"/>
      <c r="AY9" s="566"/>
      <c r="AZ9" s="566"/>
      <c r="BA9" s="566"/>
      <c r="BB9" s="566"/>
      <c r="BC9" s="566"/>
      <c r="BD9" s="566"/>
      <c r="BE9" s="566"/>
      <c r="BF9" s="566"/>
      <c r="BG9" s="566"/>
      <c r="BH9" s="566"/>
      <c r="BI9" s="566"/>
      <c r="BJ9" s="566"/>
      <c r="BK9" s="566"/>
    </row>
    <row r="10" spans="1:63" s="30" customFormat="1" ht="16.5" customHeight="1">
      <c r="A10" s="600"/>
      <c r="B10" s="572"/>
      <c r="C10" s="335"/>
      <c r="D10" s="335"/>
      <c r="E10" s="335"/>
      <c r="F10" s="335"/>
      <c r="G10" s="335"/>
      <c r="H10" s="573"/>
      <c r="I10" s="60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606"/>
      <c r="X10" s="572"/>
      <c r="Y10" s="335"/>
      <c r="Z10" s="335"/>
      <c r="AA10" s="335"/>
      <c r="AB10" s="335"/>
      <c r="AC10" s="573"/>
      <c r="AD10" s="221"/>
      <c r="AE10" s="83"/>
      <c r="AF10" s="83"/>
      <c r="AG10" s="80"/>
      <c r="AH10" s="80"/>
      <c r="AI10" s="65"/>
      <c r="AJ10" s="83"/>
      <c r="AK10" s="80"/>
      <c r="AL10" s="83"/>
      <c r="AM10" s="248"/>
      <c r="AQ10" s="566"/>
      <c r="AR10" s="566"/>
      <c r="AS10" s="566"/>
      <c r="AT10" s="566"/>
      <c r="AU10" s="566"/>
      <c r="AV10" s="566"/>
      <c r="AW10" s="566"/>
      <c r="AX10" s="566"/>
      <c r="AY10" s="566"/>
      <c r="AZ10" s="566"/>
      <c r="BA10" s="566"/>
      <c r="BB10" s="566"/>
      <c r="BC10" s="566"/>
      <c r="BD10" s="566"/>
      <c r="BE10" s="566"/>
      <c r="BF10" s="566"/>
      <c r="BG10" s="566"/>
      <c r="BH10" s="566"/>
      <c r="BI10" s="566"/>
      <c r="BJ10" s="566"/>
      <c r="BK10" s="566"/>
    </row>
    <row r="11" spans="1:63" s="30" customFormat="1" ht="16.5" customHeight="1">
      <c r="A11" s="600"/>
      <c r="B11" s="572"/>
      <c r="C11" s="335"/>
      <c r="D11" s="335"/>
      <c r="E11" s="335"/>
      <c r="F11" s="335"/>
      <c r="G11" s="335"/>
      <c r="H11" s="573"/>
      <c r="I11" s="60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606"/>
      <c r="X11" s="572"/>
      <c r="Y11" s="335"/>
      <c r="Z11" s="335"/>
      <c r="AA11" s="335"/>
      <c r="AB11" s="335"/>
      <c r="AC11" s="573"/>
      <c r="AD11" s="221"/>
      <c r="AE11" s="83" t="s">
        <v>385</v>
      </c>
      <c r="AF11" s="83"/>
      <c r="AG11" s="80"/>
      <c r="AH11" s="80"/>
      <c r="AI11" s="61" t="s">
        <v>158</v>
      </c>
      <c r="AJ11" s="562"/>
      <c r="AK11" s="562"/>
      <c r="AL11" s="562"/>
      <c r="AM11" s="54" t="s">
        <v>159</v>
      </c>
      <c r="AN11" s="11"/>
      <c r="AO11" s="11"/>
      <c r="AP11" s="11"/>
      <c r="AQ11" s="566"/>
      <c r="AR11" s="566"/>
      <c r="AS11" s="566"/>
      <c r="AT11" s="566"/>
      <c r="AU11" s="566"/>
      <c r="AV11" s="566"/>
      <c r="AW11" s="566"/>
      <c r="AX11" s="566"/>
      <c r="AY11" s="566"/>
      <c r="AZ11" s="566"/>
      <c r="BA11" s="566"/>
      <c r="BB11" s="566"/>
      <c r="BC11" s="566"/>
      <c r="BD11" s="566"/>
      <c r="BE11" s="566"/>
      <c r="BF11" s="566"/>
      <c r="BG11" s="566"/>
      <c r="BH11" s="566"/>
      <c r="BI11" s="566"/>
      <c r="BJ11" s="566"/>
      <c r="BK11" s="566"/>
    </row>
    <row r="12" spans="1:63" s="30" customFormat="1" ht="13.5" customHeight="1">
      <c r="A12" s="600"/>
      <c r="B12" s="569" t="s">
        <v>68</v>
      </c>
      <c r="C12" s="570"/>
      <c r="D12" s="570"/>
      <c r="E12" s="570"/>
      <c r="F12" s="570"/>
      <c r="G12" s="570"/>
      <c r="H12" s="571"/>
      <c r="I12" s="558"/>
      <c r="J12" s="559"/>
      <c r="K12" s="559"/>
      <c r="L12" s="559"/>
      <c r="M12" s="559"/>
      <c r="N12" s="559"/>
      <c r="O12" s="559"/>
      <c r="P12" s="559"/>
      <c r="Q12" s="559"/>
      <c r="R12" s="559"/>
      <c r="S12" s="559"/>
      <c r="T12" s="559"/>
      <c r="U12" s="559"/>
      <c r="V12" s="559"/>
      <c r="W12" s="560"/>
      <c r="X12" s="569" t="s">
        <v>386</v>
      </c>
      <c r="Y12" s="570"/>
      <c r="Z12" s="570"/>
      <c r="AA12" s="570"/>
      <c r="AB12" s="570"/>
      <c r="AC12" s="571"/>
      <c r="AD12" s="576" t="s">
        <v>262</v>
      </c>
      <c r="AE12" s="577"/>
      <c r="AF12" s="577"/>
      <c r="AG12" s="577"/>
      <c r="AH12" s="582" t="s">
        <v>261</v>
      </c>
      <c r="AI12" s="583"/>
      <c r="AJ12" s="583"/>
      <c r="AK12" s="583"/>
      <c r="AL12" s="583"/>
      <c r="AM12" s="584"/>
      <c r="AN12" s="11"/>
      <c r="AO12" s="11"/>
      <c r="AP12" s="11"/>
      <c r="AQ12" s="566"/>
      <c r="AR12" s="566"/>
      <c r="AS12" s="566"/>
      <c r="AT12" s="566"/>
      <c r="AU12" s="566"/>
      <c r="AV12" s="566"/>
      <c r="AW12" s="566"/>
      <c r="AX12" s="566"/>
      <c r="AY12" s="566"/>
      <c r="AZ12" s="566"/>
      <c r="BA12" s="566"/>
      <c r="BB12" s="566"/>
      <c r="BC12" s="566"/>
      <c r="BD12" s="566"/>
      <c r="BE12" s="566"/>
      <c r="BF12" s="566"/>
      <c r="BG12" s="566"/>
      <c r="BH12" s="566"/>
      <c r="BI12" s="566"/>
      <c r="BJ12" s="566"/>
      <c r="BK12" s="566"/>
    </row>
    <row r="13" spans="1:63" s="30" customFormat="1" ht="13.5" customHeight="1">
      <c r="A13" s="600"/>
      <c r="B13" s="618"/>
      <c r="C13" s="618"/>
      <c r="D13" s="618"/>
      <c r="E13" s="618"/>
      <c r="F13" s="618"/>
      <c r="G13" s="618"/>
      <c r="H13" s="573"/>
      <c r="I13" s="60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606"/>
      <c r="X13" s="572"/>
      <c r="Y13" s="335"/>
      <c r="Z13" s="335"/>
      <c r="AA13" s="335"/>
      <c r="AB13" s="335"/>
      <c r="AC13" s="573"/>
      <c r="AD13" s="580"/>
      <c r="AE13" s="581"/>
      <c r="AF13" s="581"/>
      <c r="AG13" s="581"/>
      <c r="AH13" s="588"/>
      <c r="AI13" s="589"/>
      <c r="AJ13" s="589"/>
      <c r="AK13" s="589"/>
      <c r="AL13" s="589"/>
      <c r="AM13" s="590"/>
      <c r="AU13" s="521"/>
      <c r="AV13" s="522"/>
      <c r="AW13" s="522"/>
      <c r="AX13" s="522"/>
    </row>
    <row r="14" spans="1:63" s="30" customFormat="1" ht="13.5" customHeight="1">
      <c r="A14" s="600"/>
      <c r="B14" s="619"/>
      <c r="C14" s="619"/>
      <c r="D14" s="619"/>
      <c r="E14" s="619"/>
      <c r="F14" s="619"/>
      <c r="G14" s="619"/>
      <c r="H14" s="573"/>
      <c r="I14" s="60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606"/>
      <c r="X14" s="572"/>
      <c r="Y14" s="335"/>
      <c r="Z14" s="335"/>
      <c r="AA14" s="335"/>
      <c r="AB14" s="335"/>
      <c r="AC14" s="573"/>
      <c r="AD14" s="249"/>
      <c r="AE14" s="249"/>
      <c r="AF14" s="249"/>
      <c r="AG14" s="249"/>
      <c r="AH14" s="250"/>
      <c r="AI14" s="251"/>
      <c r="AJ14" s="251"/>
      <c r="AK14" s="251"/>
      <c r="AL14" s="251"/>
      <c r="AM14" s="252"/>
      <c r="AU14" s="521"/>
      <c r="AV14" s="522"/>
      <c r="AW14" s="522"/>
      <c r="AX14" s="522"/>
    </row>
    <row r="15" spans="1:63" s="30" customFormat="1" ht="16.5" customHeight="1" thickBot="1">
      <c r="A15" s="601"/>
      <c r="B15" s="620"/>
      <c r="C15" s="620"/>
      <c r="D15" s="620"/>
      <c r="E15" s="620"/>
      <c r="F15" s="620"/>
      <c r="G15" s="620"/>
      <c r="H15" s="597"/>
      <c r="I15" s="621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312"/>
      <c r="X15" s="596"/>
      <c r="Y15" s="466"/>
      <c r="Z15" s="466"/>
      <c r="AA15" s="466"/>
      <c r="AB15" s="466"/>
      <c r="AC15" s="597"/>
      <c r="AD15" s="608"/>
      <c r="AE15" s="297"/>
      <c r="AF15" s="297"/>
      <c r="AG15" s="297"/>
      <c r="AH15" s="608"/>
      <c r="AI15" s="297"/>
      <c r="AJ15" s="297"/>
      <c r="AK15" s="297"/>
      <c r="AL15" s="297"/>
      <c r="AM15" s="609"/>
      <c r="AQ15" s="575"/>
      <c r="AR15" s="575"/>
      <c r="AS15" s="575"/>
      <c r="AT15" s="575"/>
      <c r="AU15" s="522"/>
      <c r="AV15" s="522"/>
      <c r="AW15" s="522"/>
      <c r="AX15" s="522"/>
      <c r="AY15" s="557"/>
      <c r="AZ15" s="557"/>
      <c r="BA15" s="557"/>
      <c r="BB15" s="557"/>
    </row>
    <row r="16" spans="1:63" s="30" customFormat="1" ht="14.25" customHeight="1">
      <c r="A16" s="509" t="s">
        <v>387</v>
      </c>
      <c r="B16" s="509"/>
      <c r="C16" s="509"/>
      <c r="D16" s="509"/>
      <c r="E16" s="509"/>
      <c r="F16" s="509"/>
      <c r="G16" s="509"/>
      <c r="H16" s="509"/>
      <c r="I16" s="509"/>
      <c r="J16" s="509"/>
      <c r="K16" s="509"/>
      <c r="L16" s="509"/>
      <c r="M16" s="509"/>
      <c r="N16" s="509"/>
      <c r="O16" s="509"/>
      <c r="P16" s="509"/>
      <c r="Q16" s="509"/>
      <c r="R16" s="509"/>
      <c r="S16" s="509"/>
      <c r="T16" s="509"/>
      <c r="U16" s="509"/>
      <c r="V16" s="509"/>
      <c r="W16" s="509"/>
      <c r="X16" s="509"/>
      <c r="Y16" s="509"/>
      <c r="Z16" s="509"/>
      <c r="AA16" s="509"/>
      <c r="AB16" s="509"/>
      <c r="AC16" s="509"/>
      <c r="AD16" s="509"/>
      <c r="AE16" s="509"/>
      <c r="AF16" s="509"/>
      <c r="AG16" s="509"/>
      <c r="AH16" s="509"/>
      <c r="AI16" s="509"/>
      <c r="AJ16" s="509"/>
      <c r="AK16" s="509"/>
      <c r="AL16" s="509"/>
      <c r="AM16" s="509"/>
    </row>
    <row r="17" spans="1:62" ht="12.75" customHeight="1"/>
    <row r="18" spans="1:62" s="42" customFormat="1" ht="29.25" customHeight="1" thickBot="1">
      <c r="A18" s="598" t="s">
        <v>412</v>
      </c>
      <c r="B18" s="598"/>
      <c r="C18" s="598"/>
      <c r="D18" s="598"/>
      <c r="E18" s="598"/>
      <c r="F18" s="598"/>
      <c r="G18" s="598"/>
      <c r="H18" s="598"/>
      <c r="I18" s="598"/>
      <c r="J18" s="598"/>
      <c r="K18" s="598"/>
      <c r="L18" s="598"/>
      <c r="M18" s="598"/>
      <c r="N18" s="598"/>
      <c r="O18" s="598"/>
      <c r="P18" s="598"/>
      <c r="Q18" s="598"/>
      <c r="R18" s="598"/>
      <c r="S18" s="598"/>
      <c r="T18" s="598"/>
      <c r="U18" s="598"/>
      <c r="V18" s="598"/>
      <c r="W18" s="598"/>
      <c r="X18" s="598"/>
      <c r="Y18" s="598"/>
      <c r="Z18" s="598"/>
      <c r="AA18" s="598"/>
      <c r="AB18" s="598"/>
      <c r="AC18" s="598"/>
      <c r="AD18" s="598"/>
      <c r="AE18" s="598"/>
      <c r="AF18" s="598"/>
      <c r="AG18" s="598"/>
      <c r="AH18" s="598"/>
      <c r="AI18" s="598"/>
      <c r="AJ18" s="598"/>
      <c r="AK18" s="598"/>
      <c r="AL18" s="598"/>
      <c r="AM18" s="598"/>
    </row>
    <row r="19" spans="1:62" s="222" customFormat="1" ht="13.5" customHeight="1">
      <c r="A19" s="243"/>
      <c r="B19" s="128"/>
      <c r="C19" s="128"/>
      <c r="D19" s="128"/>
      <c r="E19" s="128"/>
      <c r="F19" s="129"/>
      <c r="G19" s="130"/>
      <c r="H19" s="130"/>
      <c r="I19" s="128"/>
      <c r="J19" s="128"/>
      <c r="K19" s="128"/>
      <c r="L19" s="128"/>
      <c r="M19" s="128"/>
      <c r="N19" s="128"/>
      <c r="O19" s="128"/>
      <c r="P19" s="128"/>
      <c r="Q19" s="128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31"/>
    </row>
    <row r="20" spans="1:62" s="42" customFormat="1" ht="13.5" customHeight="1">
      <c r="A20" s="223" t="s">
        <v>388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51" t="s">
        <v>79</v>
      </c>
      <c r="O20" s="132"/>
      <c r="P20" s="132"/>
      <c r="Q20" s="132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4"/>
    </row>
    <row r="21" spans="1:62" s="42" customFormat="1" ht="14.25" customHeight="1">
      <c r="A21" s="135"/>
      <c r="B21" s="291" t="s">
        <v>16</v>
      </c>
      <c r="C21" s="292"/>
      <c r="D21" s="292"/>
      <c r="E21" s="291" t="s">
        <v>85</v>
      </c>
      <c r="F21" s="292"/>
      <c r="G21" s="292"/>
      <c r="H21" s="292"/>
      <c r="I21" s="292"/>
      <c r="J21" s="292"/>
      <c r="K21" s="292"/>
      <c r="L21" s="292"/>
      <c r="M21" s="292"/>
      <c r="N21" s="293"/>
      <c r="O21" s="291" t="s">
        <v>35</v>
      </c>
      <c r="P21" s="292"/>
      <c r="Q21" s="292"/>
      <c r="R21" s="292"/>
      <c r="S21" s="292"/>
      <c r="T21" s="292"/>
      <c r="U21" s="292"/>
      <c r="V21" s="292"/>
      <c r="W21" s="292"/>
      <c r="X21" s="291" t="s">
        <v>17</v>
      </c>
      <c r="Y21" s="292"/>
      <c r="Z21" s="292"/>
      <c r="AA21" s="292"/>
      <c r="AB21" s="292"/>
      <c r="AC21" s="292"/>
      <c r="AD21" s="292"/>
      <c r="AE21" s="293"/>
      <c r="AF21" s="291" t="s">
        <v>33</v>
      </c>
      <c r="AG21" s="292"/>
      <c r="AH21" s="292"/>
      <c r="AI21" s="292"/>
      <c r="AJ21" s="292"/>
      <c r="AK21" s="292"/>
      <c r="AL21" s="292"/>
      <c r="AM21" s="594"/>
    </row>
    <row r="22" spans="1:62" s="42" customFormat="1" ht="14.25" customHeight="1">
      <c r="A22" s="136"/>
      <c r="B22" s="567"/>
      <c r="C22" s="350"/>
      <c r="D22" s="350"/>
      <c r="E22" s="567"/>
      <c r="F22" s="350"/>
      <c r="G22" s="350"/>
      <c r="H22" s="350"/>
      <c r="I22" s="350"/>
      <c r="J22" s="350"/>
      <c r="K22" s="350"/>
      <c r="L22" s="350"/>
      <c r="M22" s="350"/>
      <c r="N22" s="568"/>
      <c r="O22" s="567"/>
      <c r="P22" s="350"/>
      <c r="Q22" s="350"/>
      <c r="R22" s="350"/>
      <c r="S22" s="350"/>
      <c r="T22" s="350"/>
      <c r="U22" s="350"/>
      <c r="V22" s="350"/>
      <c r="W22" s="350"/>
      <c r="X22" s="567"/>
      <c r="Y22" s="350"/>
      <c r="Z22" s="350"/>
      <c r="AA22" s="350"/>
      <c r="AB22" s="350"/>
      <c r="AC22" s="350"/>
      <c r="AD22" s="350"/>
      <c r="AE22" s="568"/>
      <c r="AF22" s="567"/>
      <c r="AG22" s="350"/>
      <c r="AH22" s="350"/>
      <c r="AI22" s="350"/>
      <c r="AJ22" s="350"/>
      <c r="AK22" s="350"/>
      <c r="AL22" s="350"/>
      <c r="AM22" s="389"/>
    </row>
    <row r="23" spans="1:62" s="42" customFormat="1" ht="14.25" customHeight="1">
      <c r="A23" s="136"/>
      <c r="B23" s="567"/>
      <c r="C23" s="350"/>
      <c r="D23" s="350"/>
      <c r="E23" s="567"/>
      <c r="F23" s="350"/>
      <c r="G23" s="350"/>
      <c r="H23" s="350"/>
      <c r="I23" s="350"/>
      <c r="J23" s="350"/>
      <c r="K23" s="350"/>
      <c r="L23" s="350"/>
      <c r="M23" s="350"/>
      <c r="N23" s="568"/>
      <c r="O23" s="291" t="s">
        <v>389</v>
      </c>
      <c r="P23" s="292"/>
      <c r="Q23" s="610"/>
      <c r="R23" s="612" t="s">
        <v>250</v>
      </c>
      <c r="S23" s="613"/>
      <c r="T23" s="614"/>
      <c r="U23" s="292" t="s">
        <v>251</v>
      </c>
      <c r="V23" s="292"/>
      <c r="W23" s="293"/>
      <c r="X23" s="567"/>
      <c r="Y23" s="350"/>
      <c r="Z23" s="350"/>
      <c r="AA23" s="350"/>
      <c r="AB23" s="350"/>
      <c r="AC23" s="350"/>
      <c r="AD23" s="350"/>
      <c r="AE23" s="568"/>
      <c r="AF23" s="567"/>
      <c r="AG23" s="350"/>
      <c r="AH23" s="350"/>
      <c r="AI23" s="350"/>
      <c r="AJ23" s="350"/>
      <c r="AK23" s="350"/>
      <c r="AL23" s="350"/>
      <c r="AM23" s="389"/>
    </row>
    <row r="24" spans="1:62" s="42" customFormat="1" ht="14.25" customHeight="1">
      <c r="A24" s="136"/>
      <c r="B24" s="294"/>
      <c r="C24" s="295"/>
      <c r="D24" s="295"/>
      <c r="E24" s="567"/>
      <c r="F24" s="350"/>
      <c r="G24" s="350"/>
      <c r="H24" s="350"/>
      <c r="I24" s="350"/>
      <c r="J24" s="350"/>
      <c r="K24" s="350"/>
      <c r="L24" s="350"/>
      <c r="M24" s="350"/>
      <c r="N24" s="568"/>
      <c r="O24" s="294"/>
      <c r="P24" s="295"/>
      <c r="Q24" s="611"/>
      <c r="R24" s="615"/>
      <c r="S24" s="616"/>
      <c r="T24" s="617"/>
      <c r="U24" s="295"/>
      <c r="V24" s="295"/>
      <c r="W24" s="296"/>
      <c r="X24" s="567"/>
      <c r="Y24" s="350"/>
      <c r="Z24" s="350"/>
      <c r="AA24" s="350"/>
      <c r="AB24" s="350"/>
      <c r="AC24" s="350"/>
      <c r="AD24" s="350"/>
      <c r="AE24" s="568"/>
      <c r="AF24" s="294"/>
      <c r="AG24" s="295"/>
      <c r="AH24" s="295"/>
      <c r="AI24" s="295"/>
      <c r="AJ24" s="295"/>
      <c r="AK24" s="295"/>
      <c r="AL24" s="295"/>
      <c r="AM24" s="595"/>
      <c r="AQ24" s="163" t="s">
        <v>339</v>
      </c>
      <c r="AR24" s="164"/>
      <c r="AS24" s="164"/>
      <c r="AT24" s="164"/>
      <c r="AU24" s="164"/>
      <c r="AV24" s="164"/>
      <c r="AW24" s="164"/>
      <c r="AX24" s="164"/>
      <c r="AY24" s="165"/>
      <c r="BA24" s="163" t="s">
        <v>340</v>
      </c>
      <c r="BB24" s="164"/>
      <c r="BC24" s="164"/>
      <c r="BD24" s="164"/>
      <c r="BE24" s="164"/>
      <c r="BF24" s="164"/>
      <c r="BG24" s="164"/>
      <c r="BH24" s="164"/>
      <c r="BI24" s="164"/>
      <c r="BJ24" s="165"/>
    </row>
    <row r="25" spans="1:62" s="42" customFormat="1" ht="15.75">
      <c r="A25" s="564">
        <v>1</v>
      </c>
      <c r="B25" s="626" t="s">
        <v>325</v>
      </c>
      <c r="C25" s="627"/>
      <c r="D25" s="628"/>
      <c r="E25" s="558" t="s">
        <v>413</v>
      </c>
      <c r="F25" s="559"/>
      <c r="G25" s="559"/>
      <c r="H25" s="559"/>
      <c r="I25" s="559"/>
      <c r="J25" s="559"/>
      <c r="K25" s="559"/>
      <c r="L25" s="559"/>
      <c r="M25" s="559"/>
      <c r="N25" s="560"/>
      <c r="O25" s="555"/>
      <c r="P25" s="548"/>
      <c r="Q25" s="553"/>
      <c r="R25" s="547"/>
      <c r="S25" s="548"/>
      <c r="T25" s="553"/>
      <c r="U25" s="547"/>
      <c r="V25" s="548"/>
      <c r="W25" s="549"/>
      <c r="X25" s="638"/>
      <c r="Y25" s="639"/>
      <c r="Z25" s="639"/>
      <c r="AA25" s="639"/>
      <c r="AB25" s="639"/>
      <c r="AC25" s="639"/>
      <c r="AD25" s="639"/>
      <c r="AE25" s="640"/>
      <c r="AF25" s="632"/>
      <c r="AG25" s="633"/>
      <c r="AH25" s="633"/>
      <c r="AI25" s="633"/>
      <c r="AJ25" s="633"/>
      <c r="AK25" s="633"/>
      <c r="AL25" s="633"/>
      <c r="AM25" s="634"/>
      <c r="AQ25" s="166" t="s">
        <v>69</v>
      </c>
      <c r="AR25" s="102"/>
      <c r="AS25" s="102"/>
      <c r="AT25" s="102"/>
      <c r="AU25" s="102"/>
      <c r="AV25" s="102"/>
      <c r="AW25" s="102"/>
      <c r="AX25" s="167"/>
      <c r="AY25" s="168"/>
      <c r="BA25" s="166" t="s">
        <v>70</v>
      </c>
      <c r="BB25" s="102"/>
      <c r="BC25" s="102"/>
      <c r="BD25" s="102"/>
      <c r="BE25" s="102"/>
      <c r="BF25" s="167"/>
      <c r="BG25" s="167"/>
      <c r="BH25" s="167"/>
      <c r="BI25" s="167"/>
      <c r="BJ25" s="168"/>
    </row>
    <row r="26" spans="1:62" s="42" customFormat="1" ht="15.75">
      <c r="A26" s="565"/>
      <c r="B26" s="629"/>
      <c r="C26" s="630"/>
      <c r="D26" s="631"/>
      <c r="E26" s="561"/>
      <c r="F26" s="562"/>
      <c r="G26" s="562"/>
      <c r="H26" s="562"/>
      <c r="I26" s="562"/>
      <c r="J26" s="562"/>
      <c r="K26" s="562"/>
      <c r="L26" s="562"/>
      <c r="M26" s="562"/>
      <c r="N26" s="563"/>
      <c r="O26" s="556"/>
      <c r="P26" s="551"/>
      <c r="Q26" s="554"/>
      <c r="R26" s="550"/>
      <c r="S26" s="551"/>
      <c r="T26" s="554"/>
      <c r="U26" s="550"/>
      <c r="V26" s="551"/>
      <c r="W26" s="552"/>
      <c r="X26" s="641"/>
      <c r="Y26" s="642"/>
      <c r="Z26" s="642"/>
      <c r="AA26" s="642"/>
      <c r="AB26" s="642"/>
      <c r="AC26" s="642"/>
      <c r="AD26" s="642"/>
      <c r="AE26" s="643"/>
      <c r="AF26" s="635"/>
      <c r="AG26" s="636"/>
      <c r="AH26" s="636"/>
      <c r="AI26" s="636"/>
      <c r="AJ26" s="636"/>
      <c r="AK26" s="636"/>
      <c r="AL26" s="636"/>
      <c r="AM26" s="637"/>
      <c r="AQ26" s="166" t="s">
        <v>71</v>
      </c>
      <c r="AR26" s="102"/>
      <c r="AS26" s="102"/>
      <c r="AT26" s="102"/>
      <c r="AU26" s="102"/>
      <c r="AV26" s="102"/>
      <c r="AW26" s="102"/>
      <c r="AX26" s="167"/>
      <c r="AY26" s="168"/>
      <c r="BA26" s="166" t="s">
        <v>73</v>
      </c>
      <c r="BB26" s="102"/>
      <c r="BC26" s="102"/>
      <c r="BD26" s="102"/>
      <c r="BE26" s="102"/>
      <c r="BF26" s="167"/>
      <c r="BG26" s="167"/>
      <c r="BH26" s="167"/>
      <c r="BI26" s="167"/>
      <c r="BJ26" s="168"/>
    </row>
    <row r="27" spans="1:62" s="42" customFormat="1" ht="15.75">
      <c r="A27" s="564">
        <v>2</v>
      </c>
      <c r="B27" s="626" t="s">
        <v>390</v>
      </c>
      <c r="C27" s="627"/>
      <c r="D27" s="628"/>
      <c r="E27" s="558" t="s">
        <v>413</v>
      </c>
      <c r="F27" s="559"/>
      <c r="G27" s="559"/>
      <c r="H27" s="559"/>
      <c r="I27" s="559"/>
      <c r="J27" s="559"/>
      <c r="K27" s="559"/>
      <c r="L27" s="559"/>
      <c r="M27" s="559"/>
      <c r="N27" s="560"/>
      <c r="O27" s="555" t="s">
        <v>414</v>
      </c>
      <c r="P27" s="548"/>
      <c r="Q27" s="553"/>
      <c r="R27" s="547"/>
      <c r="S27" s="548"/>
      <c r="T27" s="553"/>
      <c r="U27" s="547"/>
      <c r="V27" s="548"/>
      <c r="W27" s="549"/>
      <c r="X27" s="541"/>
      <c r="Y27" s="542"/>
      <c r="Z27" s="542"/>
      <c r="AA27" s="542"/>
      <c r="AB27" s="542"/>
      <c r="AC27" s="542"/>
      <c r="AD27" s="542"/>
      <c r="AE27" s="543"/>
      <c r="AF27" s="541"/>
      <c r="AG27" s="542"/>
      <c r="AH27" s="542"/>
      <c r="AI27" s="542"/>
      <c r="AJ27" s="542"/>
      <c r="AK27" s="542"/>
      <c r="AL27" s="542"/>
      <c r="AM27" s="543"/>
      <c r="AQ27" s="166" t="s">
        <v>72</v>
      </c>
      <c r="AR27" s="102"/>
      <c r="AS27" s="102"/>
      <c r="AT27" s="102"/>
      <c r="AU27" s="102"/>
      <c r="AV27" s="102"/>
      <c r="AW27" s="102"/>
      <c r="AX27" s="167"/>
      <c r="AY27" s="168"/>
      <c r="BA27" s="166" t="s">
        <v>74</v>
      </c>
      <c r="BB27" s="102"/>
      <c r="BC27" s="102"/>
      <c r="BD27" s="102"/>
      <c r="BE27" s="102"/>
      <c r="BF27" s="167"/>
      <c r="BG27" s="167"/>
      <c r="BH27" s="167"/>
      <c r="BI27" s="167"/>
      <c r="BJ27" s="168"/>
    </row>
    <row r="28" spans="1:62" s="42" customFormat="1" ht="15.75">
      <c r="A28" s="565"/>
      <c r="B28" s="629"/>
      <c r="C28" s="630"/>
      <c r="D28" s="631"/>
      <c r="E28" s="561"/>
      <c r="F28" s="562"/>
      <c r="G28" s="562"/>
      <c r="H28" s="562"/>
      <c r="I28" s="562"/>
      <c r="J28" s="562"/>
      <c r="K28" s="562"/>
      <c r="L28" s="562"/>
      <c r="M28" s="562"/>
      <c r="N28" s="563"/>
      <c r="O28" s="556"/>
      <c r="P28" s="551"/>
      <c r="Q28" s="554"/>
      <c r="R28" s="550"/>
      <c r="S28" s="551"/>
      <c r="T28" s="554"/>
      <c r="U28" s="550"/>
      <c r="V28" s="551"/>
      <c r="W28" s="552"/>
      <c r="X28" s="544"/>
      <c r="Y28" s="545"/>
      <c r="Z28" s="545"/>
      <c r="AA28" s="545"/>
      <c r="AB28" s="545"/>
      <c r="AC28" s="545"/>
      <c r="AD28" s="545"/>
      <c r="AE28" s="546"/>
      <c r="AF28" s="544"/>
      <c r="AG28" s="545"/>
      <c r="AH28" s="545"/>
      <c r="AI28" s="545"/>
      <c r="AJ28" s="545"/>
      <c r="AK28" s="545"/>
      <c r="AL28" s="545"/>
      <c r="AM28" s="546"/>
      <c r="AQ28" s="224" t="s">
        <v>391</v>
      </c>
      <c r="AR28" s="102"/>
      <c r="AS28" s="102"/>
      <c r="AT28" s="102"/>
      <c r="AU28" s="172"/>
      <c r="AV28" s="172"/>
      <c r="AW28" s="102"/>
      <c r="AX28" s="167"/>
      <c r="AY28" s="168"/>
      <c r="BA28" s="173"/>
      <c r="BB28" s="167"/>
      <c r="BC28" s="167"/>
      <c r="BD28" s="167"/>
      <c r="BE28" s="167"/>
      <c r="BF28" s="167"/>
      <c r="BG28" s="167"/>
      <c r="BH28" s="225"/>
      <c r="BI28" s="167"/>
      <c r="BJ28" s="168"/>
    </row>
    <row r="29" spans="1:62" s="42" customFormat="1" ht="15.75">
      <c r="A29" s="564">
        <v>3</v>
      </c>
      <c r="B29" s="273"/>
      <c r="C29" s="271"/>
      <c r="D29" s="281"/>
      <c r="E29" s="558"/>
      <c r="F29" s="559"/>
      <c r="G29" s="559"/>
      <c r="H29" s="559"/>
      <c r="I29" s="559"/>
      <c r="J29" s="559"/>
      <c r="K29" s="559"/>
      <c r="L29" s="559"/>
      <c r="M29" s="559"/>
      <c r="N29" s="560"/>
      <c r="O29" s="555"/>
      <c r="P29" s="548"/>
      <c r="Q29" s="553"/>
      <c r="R29" s="547"/>
      <c r="S29" s="548"/>
      <c r="T29" s="553"/>
      <c r="U29" s="547"/>
      <c r="V29" s="548"/>
      <c r="W29" s="549"/>
      <c r="X29" s="541"/>
      <c r="Y29" s="542"/>
      <c r="Z29" s="542"/>
      <c r="AA29" s="542"/>
      <c r="AB29" s="542"/>
      <c r="AC29" s="542"/>
      <c r="AD29" s="542"/>
      <c r="AE29" s="543"/>
      <c r="AF29" s="541"/>
      <c r="AG29" s="542"/>
      <c r="AH29" s="542"/>
      <c r="AI29" s="542"/>
      <c r="AJ29" s="542"/>
      <c r="AK29" s="542"/>
      <c r="AL29" s="542"/>
      <c r="AM29" s="543"/>
      <c r="AQ29" s="171" t="s">
        <v>341</v>
      </c>
      <c r="AR29" s="169"/>
      <c r="AS29" s="169"/>
      <c r="AT29" s="169"/>
      <c r="AU29" s="169"/>
      <c r="AV29" s="169"/>
      <c r="AW29" s="169"/>
      <c r="AX29" s="169"/>
      <c r="AY29" s="170"/>
      <c r="BA29" s="171"/>
      <c r="BB29" s="169"/>
      <c r="BC29" s="169"/>
      <c r="BD29" s="169"/>
      <c r="BE29" s="169"/>
      <c r="BF29" s="169"/>
      <c r="BG29" s="169"/>
      <c r="BH29" s="169"/>
      <c r="BI29" s="169"/>
      <c r="BJ29" s="170"/>
    </row>
    <row r="30" spans="1:62" s="42" customFormat="1" ht="15.75">
      <c r="A30" s="565"/>
      <c r="B30" s="274"/>
      <c r="C30" s="272"/>
      <c r="D30" s="282"/>
      <c r="E30" s="561"/>
      <c r="F30" s="562"/>
      <c r="G30" s="562"/>
      <c r="H30" s="562"/>
      <c r="I30" s="562"/>
      <c r="J30" s="562"/>
      <c r="K30" s="562"/>
      <c r="L30" s="562"/>
      <c r="M30" s="562"/>
      <c r="N30" s="563"/>
      <c r="O30" s="556"/>
      <c r="P30" s="551"/>
      <c r="Q30" s="554"/>
      <c r="R30" s="550"/>
      <c r="S30" s="551"/>
      <c r="T30" s="554"/>
      <c r="U30" s="550"/>
      <c r="V30" s="551"/>
      <c r="W30" s="552"/>
      <c r="X30" s="544"/>
      <c r="Y30" s="545"/>
      <c r="Z30" s="545"/>
      <c r="AA30" s="545"/>
      <c r="AB30" s="545"/>
      <c r="AC30" s="545"/>
      <c r="AD30" s="545"/>
      <c r="AE30" s="546"/>
      <c r="AF30" s="544"/>
      <c r="AG30" s="545"/>
      <c r="AH30" s="545"/>
      <c r="AI30" s="545"/>
      <c r="AJ30" s="545"/>
      <c r="AK30" s="545"/>
      <c r="AL30" s="545"/>
      <c r="AM30" s="546"/>
      <c r="BG30" s="167"/>
    </row>
    <row r="31" spans="1:62" s="42" customFormat="1" ht="14.25" customHeight="1">
      <c r="A31" s="564">
        <v>4</v>
      </c>
      <c r="B31" s="273"/>
      <c r="C31" s="271"/>
      <c r="D31" s="281"/>
      <c r="E31" s="558"/>
      <c r="F31" s="559"/>
      <c r="G31" s="559"/>
      <c r="H31" s="559"/>
      <c r="I31" s="559"/>
      <c r="J31" s="559"/>
      <c r="K31" s="559"/>
      <c r="L31" s="559"/>
      <c r="M31" s="559"/>
      <c r="N31" s="560"/>
      <c r="O31" s="555"/>
      <c r="P31" s="548"/>
      <c r="Q31" s="553"/>
      <c r="R31" s="547"/>
      <c r="S31" s="548"/>
      <c r="T31" s="553"/>
      <c r="U31" s="547"/>
      <c r="V31" s="548"/>
      <c r="W31" s="549"/>
      <c r="X31" s="541"/>
      <c r="Y31" s="542"/>
      <c r="Z31" s="542"/>
      <c r="AA31" s="542"/>
      <c r="AB31" s="542"/>
      <c r="AC31" s="542"/>
      <c r="AD31" s="542"/>
      <c r="AE31" s="543"/>
      <c r="AF31" s="541"/>
      <c r="AG31" s="542"/>
      <c r="AH31" s="542"/>
      <c r="AI31" s="542"/>
      <c r="AJ31" s="542"/>
      <c r="AK31" s="542"/>
      <c r="AL31" s="542"/>
      <c r="AM31" s="543"/>
      <c r="AQ31" s="523" t="s">
        <v>343</v>
      </c>
      <c r="AR31" s="524"/>
      <c r="AS31" s="524"/>
      <c r="AT31" s="524"/>
      <c r="AU31" s="524"/>
      <c r="AV31" s="524"/>
      <c r="AW31" s="524"/>
      <c r="AX31" s="524"/>
      <c r="AY31" s="525"/>
      <c r="BA31" s="532" t="s">
        <v>342</v>
      </c>
      <c r="BB31" s="533"/>
      <c r="BC31" s="533"/>
      <c r="BD31" s="533"/>
      <c r="BE31" s="533"/>
      <c r="BF31" s="533"/>
      <c r="BG31" s="533"/>
      <c r="BH31" s="533"/>
      <c r="BI31" s="533"/>
      <c r="BJ31" s="534"/>
    </row>
    <row r="32" spans="1:62" s="42" customFormat="1" ht="14.25" customHeight="1">
      <c r="A32" s="565"/>
      <c r="B32" s="274"/>
      <c r="C32" s="272"/>
      <c r="D32" s="282"/>
      <c r="E32" s="561"/>
      <c r="F32" s="562"/>
      <c r="G32" s="562"/>
      <c r="H32" s="562"/>
      <c r="I32" s="562"/>
      <c r="J32" s="562"/>
      <c r="K32" s="562"/>
      <c r="L32" s="562"/>
      <c r="M32" s="562"/>
      <c r="N32" s="563"/>
      <c r="O32" s="556"/>
      <c r="P32" s="551"/>
      <c r="Q32" s="554"/>
      <c r="R32" s="550"/>
      <c r="S32" s="551"/>
      <c r="T32" s="554"/>
      <c r="U32" s="550"/>
      <c r="V32" s="551"/>
      <c r="W32" s="552"/>
      <c r="X32" s="544"/>
      <c r="Y32" s="545"/>
      <c r="Z32" s="545"/>
      <c r="AA32" s="545"/>
      <c r="AB32" s="545"/>
      <c r="AC32" s="545"/>
      <c r="AD32" s="545"/>
      <c r="AE32" s="546"/>
      <c r="AF32" s="544"/>
      <c r="AG32" s="545"/>
      <c r="AH32" s="545"/>
      <c r="AI32" s="545"/>
      <c r="AJ32" s="545"/>
      <c r="AK32" s="545"/>
      <c r="AL32" s="545"/>
      <c r="AM32" s="546"/>
      <c r="AQ32" s="526"/>
      <c r="AR32" s="527"/>
      <c r="AS32" s="527"/>
      <c r="AT32" s="527"/>
      <c r="AU32" s="527"/>
      <c r="AV32" s="527"/>
      <c r="AW32" s="527"/>
      <c r="AX32" s="527"/>
      <c r="AY32" s="528"/>
      <c r="BA32" s="535"/>
      <c r="BB32" s="536"/>
      <c r="BC32" s="536"/>
      <c r="BD32" s="536"/>
      <c r="BE32" s="536"/>
      <c r="BF32" s="536"/>
      <c r="BG32" s="536"/>
      <c r="BH32" s="536"/>
      <c r="BI32" s="536"/>
      <c r="BJ32" s="537"/>
    </row>
    <row r="33" spans="1:62" s="42" customFormat="1" ht="14.25" customHeight="1">
      <c r="A33" s="564">
        <v>5</v>
      </c>
      <c r="B33" s="273"/>
      <c r="C33" s="271"/>
      <c r="D33" s="281"/>
      <c r="E33" s="558"/>
      <c r="F33" s="559"/>
      <c r="G33" s="559"/>
      <c r="H33" s="559"/>
      <c r="I33" s="559"/>
      <c r="J33" s="559"/>
      <c r="K33" s="559"/>
      <c r="L33" s="559"/>
      <c r="M33" s="559"/>
      <c r="N33" s="560"/>
      <c r="O33" s="555"/>
      <c r="P33" s="548"/>
      <c r="Q33" s="553"/>
      <c r="R33" s="547"/>
      <c r="S33" s="548"/>
      <c r="T33" s="553"/>
      <c r="U33" s="547"/>
      <c r="V33" s="548"/>
      <c r="W33" s="549"/>
      <c r="X33" s="541"/>
      <c r="Y33" s="542"/>
      <c r="Z33" s="542"/>
      <c r="AA33" s="542"/>
      <c r="AB33" s="542"/>
      <c r="AC33" s="542"/>
      <c r="AD33" s="542"/>
      <c r="AE33" s="543"/>
      <c r="AF33" s="541"/>
      <c r="AG33" s="542"/>
      <c r="AH33" s="542"/>
      <c r="AI33" s="542"/>
      <c r="AJ33" s="542"/>
      <c r="AK33" s="542"/>
      <c r="AL33" s="542"/>
      <c r="AM33" s="543"/>
      <c r="AQ33" s="526"/>
      <c r="AR33" s="527"/>
      <c r="AS33" s="527"/>
      <c r="AT33" s="527"/>
      <c r="AU33" s="527"/>
      <c r="AV33" s="527"/>
      <c r="AW33" s="527"/>
      <c r="AX33" s="527"/>
      <c r="AY33" s="528"/>
      <c r="BA33" s="535"/>
      <c r="BB33" s="536"/>
      <c r="BC33" s="536"/>
      <c r="BD33" s="536"/>
      <c r="BE33" s="536"/>
      <c r="BF33" s="536"/>
      <c r="BG33" s="536"/>
      <c r="BH33" s="536"/>
      <c r="BI33" s="536"/>
      <c r="BJ33" s="537"/>
    </row>
    <row r="34" spans="1:62" s="42" customFormat="1" ht="14.25" customHeight="1">
      <c r="A34" s="565"/>
      <c r="B34" s="274"/>
      <c r="C34" s="272"/>
      <c r="D34" s="282"/>
      <c r="E34" s="561"/>
      <c r="F34" s="562"/>
      <c r="G34" s="562"/>
      <c r="H34" s="562"/>
      <c r="I34" s="562"/>
      <c r="J34" s="562"/>
      <c r="K34" s="562"/>
      <c r="L34" s="562"/>
      <c r="M34" s="562"/>
      <c r="N34" s="563"/>
      <c r="O34" s="556"/>
      <c r="P34" s="551"/>
      <c r="Q34" s="554"/>
      <c r="R34" s="550"/>
      <c r="S34" s="551"/>
      <c r="T34" s="554"/>
      <c r="U34" s="550"/>
      <c r="V34" s="551"/>
      <c r="W34" s="552"/>
      <c r="X34" s="544"/>
      <c r="Y34" s="545"/>
      <c r="Z34" s="545"/>
      <c r="AA34" s="545"/>
      <c r="AB34" s="545"/>
      <c r="AC34" s="545"/>
      <c r="AD34" s="545"/>
      <c r="AE34" s="546"/>
      <c r="AF34" s="544"/>
      <c r="AG34" s="545"/>
      <c r="AH34" s="545"/>
      <c r="AI34" s="545"/>
      <c r="AJ34" s="545"/>
      <c r="AK34" s="545"/>
      <c r="AL34" s="545"/>
      <c r="AM34" s="546"/>
      <c r="AQ34" s="529"/>
      <c r="AR34" s="530"/>
      <c r="AS34" s="530"/>
      <c r="AT34" s="530"/>
      <c r="AU34" s="530"/>
      <c r="AV34" s="530"/>
      <c r="AW34" s="530"/>
      <c r="AX34" s="530"/>
      <c r="AY34" s="531"/>
      <c r="BA34" s="538"/>
      <c r="BB34" s="539"/>
      <c r="BC34" s="539"/>
      <c r="BD34" s="539"/>
      <c r="BE34" s="539"/>
      <c r="BF34" s="539"/>
      <c r="BG34" s="539"/>
      <c r="BH34" s="539"/>
      <c r="BI34" s="539"/>
      <c r="BJ34" s="540"/>
    </row>
    <row r="35" spans="1:62" s="42" customFormat="1" ht="14.25" customHeight="1">
      <c r="A35" s="564">
        <v>6</v>
      </c>
      <c r="B35" s="273"/>
      <c r="C35" s="271"/>
      <c r="D35" s="281"/>
      <c r="E35" s="558"/>
      <c r="F35" s="559"/>
      <c r="G35" s="559"/>
      <c r="H35" s="559"/>
      <c r="I35" s="559"/>
      <c r="J35" s="559"/>
      <c r="K35" s="559"/>
      <c r="L35" s="559"/>
      <c r="M35" s="559"/>
      <c r="N35" s="560"/>
      <c r="O35" s="555"/>
      <c r="P35" s="548"/>
      <c r="Q35" s="553"/>
      <c r="R35" s="547"/>
      <c r="S35" s="548"/>
      <c r="T35" s="553"/>
      <c r="U35" s="547"/>
      <c r="V35" s="548"/>
      <c r="W35" s="549"/>
      <c r="X35" s="541"/>
      <c r="Y35" s="542"/>
      <c r="Z35" s="542"/>
      <c r="AA35" s="542"/>
      <c r="AB35" s="542"/>
      <c r="AC35" s="542"/>
      <c r="AD35" s="542"/>
      <c r="AE35" s="543"/>
      <c r="AF35" s="541"/>
      <c r="AG35" s="542"/>
      <c r="AH35" s="542"/>
      <c r="AI35" s="542"/>
      <c r="AJ35" s="542"/>
      <c r="AK35" s="542"/>
      <c r="AL35" s="542"/>
      <c r="AM35" s="543"/>
    </row>
    <row r="36" spans="1:62" s="42" customFormat="1" ht="14.25" customHeight="1">
      <c r="A36" s="565"/>
      <c r="B36" s="274"/>
      <c r="C36" s="272"/>
      <c r="D36" s="282"/>
      <c r="E36" s="561"/>
      <c r="F36" s="562"/>
      <c r="G36" s="562"/>
      <c r="H36" s="562"/>
      <c r="I36" s="562"/>
      <c r="J36" s="562"/>
      <c r="K36" s="562"/>
      <c r="L36" s="562"/>
      <c r="M36" s="562"/>
      <c r="N36" s="563"/>
      <c r="O36" s="556"/>
      <c r="P36" s="551"/>
      <c r="Q36" s="554"/>
      <c r="R36" s="550"/>
      <c r="S36" s="551"/>
      <c r="T36" s="554"/>
      <c r="U36" s="550"/>
      <c r="V36" s="551"/>
      <c r="W36" s="552"/>
      <c r="X36" s="544"/>
      <c r="Y36" s="545"/>
      <c r="Z36" s="545"/>
      <c r="AA36" s="545"/>
      <c r="AB36" s="545"/>
      <c r="AC36" s="545"/>
      <c r="AD36" s="545"/>
      <c r="AE36" s="546"/>
      <c r="AF36" s="544"/>
      <c r="AG36" s="545"/>
      <c r="AH36" s="545"/>
      <c r="AI36" s="545"/>
      <c r="AJ36" s="545"/>
      <c r="AK36" s="545"/>
      <c r="AL36" s="545"/>
      <c r="AM36" s="546"/>
    </row>
    <row r="37" spans="1:62" s="42" customFormat="1" ht="14.25" customHeight="1">
      <c r="A37" s="564">
        <v>7</v>
      </c>
      <c r="B37" s="649"/>
      <c r="C37" s="271"/>
      <c r="D37" s="281"/>
      <c r="E37" s="558"/>
      <c r="F37" s="559"/>
      <c r="G37" s="559"/>
      <c r="H37" s="559"/>
      <c r="I37" s="559"/>
      <c r="J37" s="559"/>
      <c r="K37" s="559"/>
      <c r="L37" s="559"/>
      <c r="M37" s="559"/>
      <c r="N37" s="560"/>
      <c r="O37" s="555"/>
      <c r="P37" s="548"/>
      <c r="Q37" s="553"/>
      <c r="R37" s="547"/>
      <c r="S37" s="548"/>
      <c r="T37" s="553"/>
      <c r="U37" s="547"/>
      <c r="V37" s="548"/>
      <c r="W37" s="549"/>
      <c r="X37" s="541"/>
      <c r="Y37" s="542"/>
      <c r="Z37" s="542"/>
      <c r="AA37" s="542"/>
      <c r="AB37" s="542"/>
      <c r="AC37" s="542"/>
      <c r="AD37" s="542"/>
      <c r="AE37" s="543"/>
      <c r="AF37" s="541"/>
      <c r="AG37" s="542"/>
      <c r="AH37" s="542"/>
      <c r="AI37" s="542"/>
      <c r="AJ37" s="542"/>
      <c r="AK37" s="542"/>
      <c r="AL37" s="542"/>
      <c r="AM37" s="543"/>
    </row>
    <row r="38" spans="1:62" s="42" customFormat="1" ht="14.25" customHeight="1">
      <c r="A38" s="565"/>
      <c r="B38" s="274"/>
      <c r="C38" s="272"/>
      <c r="D38" s="282"/>
      <c r="E38" s="561"/>
      <c r="F38" s="562"/>
      <c r="G38" s="562"/>
      <c r="H38" s="562"/>
      <c r="I38" s="562"/>
      <c r="J38" s="562"/>
      <c r="K38" s="562"/>
      <c r="L38" s="562"/>
      <c r="M38" s="562"/>
      <c r="N38" s="563"/>
      <c r="O38" s="556"/>
      <c r="P38" s="551"/>
      <c r="Q38" s="554"/>
      <c r="R38" s="550"/>
      <c r="S38" s="551"/>
      <c r="T38" s="554"/>
      <c r="U38" s="550"/>
      <c r="V38" s="551"/>
      <c r="W38" s="552"/>
      <c r="X38" s="544"/>
      <c r="Y38" s="545"/>
      <c r="Z38" s="545"/>
      <c r="AA38" s="545"/>
      <c r="AB38" s="545"/>
      <c r="AC38" s="545"/>
      <c r="AD38" s="545"/>
      <c r="AE38" s="546"/>
      <c r="AF38" s="544"/>
      <c r="AG38" s="545"/>
      <c r="AH38" s="545"/>
      <c r="AI38" s="545"/>
      <c r="AJ38" s="545"/>
      <c r="AK38" s="545"/>
      <c r="AL38" s="545"/>
      <c r="AM38" s="546"/>
    </row>
    <row r="39" spans="1:62" s="42" customFormat="1" ht="14.25" customHeight="1">
      <c r="A39" s="648">
        <v>8</v>
      </c>
      <c r="B39" s="273"/>
      <c r="C39" s="271"/>
      <c r="D39" s="281"/>
      <c r="E39" s="558"/>
      <c r="F39" s="559"/>
      <c r="G39" s="559"/>
      <c r="H39" s="559"/>
      <c r="I39" s="559"/>
      <c r="J39" s="559"/>
      <c r="K39" s="559"/>
      <c r="L39" s="559"/>
      <c r="M39" s="559"/>
      <c r="N39" s="560"/>
      <c r="O39" s="555"/>
      <c r="P39" s="548"/>
      <c r="Q39" s="553"/>
      <c r="R39" s="547"/>
      <c r="S39" s="548"/>
      <c r="T39" s="553"/>
      <c r="U39" s="547"/>
      <c r="V39" s="548"/>
      <c r="W39" s="549"/>
      <c r="X39" s="632"/>
      <c r="Y39" s="633"/>
      <c r="Z39" s="633"/>
      <c r="AA39" s="633"/>
      <c r="AB39" s="633"/>
      <c r="AC39" s="633"/>
      <c r="AD39" s="633"/>
      <c r="AE39" s="634"/>
      <c r="AF39" s="632"/>
      <c r="AG39" s="633"/>
      <c r="AH39" s="633"/>
      <c r="AI39" s="633"/>
      <c r="AJ39" s="633"/>
      <c r="AK39" s="633"/>
      <c r="AL39" s="633"/>
      <c r="AM39" s="644"/>
    </row>
    <row r="40" spans="1:62" s="42" customFormat="1" ht="14.25" customHeight="1">
      <c r="A40" s="607"/>
      <c r="B40" s="274"/>
      <c r="C40" s="272"/>
      <c r="D40" s="282"/>
      <c r="E40" s="561"/>
      <c r="F40" s="562"/>
      <c r="G40" s="562"/>
      <c r="H40" s="562"/>
      <c r="I40" s="562"/>
      <c r="J40" s="562"/>
      <c r="K40" s="562"/>
      <c r="L40" s="562"/>
      <c r="M40" s="562"/>
      <c r="N40" s="563"/>
      <c r="O40" s="556"/>
      <c r="P40" s="551"/>
      <c r="Q40" s="554"/>
      <c r="R40" s="550"/>
      <c r="S40" s="551"/>
      <c r="T40" s="554"/>
      <c r="U40" s="550"/>
      <c r="V40" s="551"/>
      <c r="W40" s="552"/>
      <c r="X40" s="635"/>
      <c r="Y40" s="636"/>
      <c r="Z40" s="636"/>
      <c r="AA40" s="636"/>
      <c r="AB40" s="636"/>
      <c r="AC40" s="636"/>
      <c r="AD40" s="636"/>
      <c r="AE40" s="637"/>
      <c r="AF40" s="635"/>
      <c r="AG40" s="636"/>
      <c r="AH40" s="636"/>
      <c r="AI40" s="636"/>
      <c r="AJ40" s="636"/>
      <c r="AK40" s="636"/>
      <c r="AL40" s="636"/>
      <c r="AM40" s="645"/>
    </row>
    <row r="41" spans="1:62" s="42" customFormat="1" ht="14.25" customHeight="1">
      <c r="A41" s="646">
        <v>9</v>
      </c>
      <c r="B41" s="273"/>
      <c r="C41" s="271"/>
      <c r="D41" s="281"/>
      <c r="E41" s="558"/>
      <c r="F41" s="559"/>
      <c r="G41" s="559"/>
      <c r="H41" s="559"/>
      <c r="I41" s="559"/>
      <c r="J41" s="559"/>
      <c r="K41" s="559"/>
      <c r="L41" s="559"/>
      <c r="M41" s="559"/>
      <c r="N41" s="560"/>
      <c r="O41" s="555"/>
      <c r="P41" s="548"/>
      <c r="Q41" s="553"/>
      <c r="R41" s="275"/>
      <c r="S41" s="271"/>
      <c r="T41" s="276"/>
      <c r="U41" s="275"/>
      <c r="V41" s="271"/>
      <c r="W41" s="281"/>
      <c r="X41" s="632"/>
      <c r="Y41" s="633"/>
      <c r="Z41" s="633"/>
      <c r="AA41" s="633"/>
      <c r="AB41" s="633"/>
      <c r="AC41" s="633"/>
      <c r="AD41" s="633"/>
      <c r="AE41" s="634"/>
      <c r="AF41" s="632"/>
      <c r="AG41" s="633"/>
      <c r="AH41" s="633"/>
      <c r="AI41" s="633"/>
      <c r="AJ41" s="633"/>
      <c r="AK41" s="633"/>
      <c r="AL41" s="633"/>
      <c r="AM41" s="644"/>
      <c r="AN41" s="226"/>
    </row>
    <row r="42" spans="1:62" s="42" customFormat="1" ht="14.25" customHeight="1">
      <c r="A42" s="647"/>
      <c r="B42" s="274"/>
      <c r="C42" s="272"/>
      <c r="D42" s="282"/>
      <c r="E42" s="561"/>
      <c r="F42" s="562"/>
      <c r="G42" s="562"/>
      <c r="H42" s="562"/>
      <c r="I42" s="562"/>
      <c r="J42" s="562"/>
      <c r="K42" s="562"/>
      <c r="L42" s="562"/>
      <c r="M42" s="562"/>
      <c r="N42" s="563"/>
      <c r="O42" s="556"/>
      <c r="P42" s="551"/>
      <c r="Q42" s="554"/>
      <c r="R42" s="277"/>
      <c r="S42" s="272"/>
      <c r="T42" s="278"/>
      <c r="U42" s="277"/>
      <c r="V42" s="272"/>
      <c r="W42" s="282"/>
      <c r="X42" s="635"/>
      <c r="Y42" s="636"/>
      <c r="Z42" s="636"/>
      <c r="AA42" s="636"/>
      <c r="AB42" s="636"/>
      <c r="AC42" s="636"/>
      <c r="AD42" s="636"/>
      <c r="AE42" s="637"/>
      <c r="AF42" s="635"/>
      <c r="AG42" s="636"/>
      <c r="AH42" s="636"/>
      <c r="AI42" s="636"/>
      <c r="AJ42" s="636"/>
      <c r="AK42" s="636"/>
      <c r="AL42" s="636"/>
      <c r="AM42" s="645"/>
      <c r="AN42" s="226"/>
    </row>
    <row r="43" spans="1:62" s="42" customFormat="1" ht="14.25" customHeight="1">
      <c r="A43" s="646">
        <v>10</v>
      </c>
      <c r="B43" s="650"/>
      <c r="C43" s="651"/>
      <c r="D43" s="652"/>
      <c r="E43" s="558"/>
      <c r="F43" s="559"/>
      <c r="G43" s="559"/>
      <c r="H43" s="559"/>
      <c r="I43" s="559"/>
      <c r="J43" s="559"/>
      <c r="K43" s="559"/>
      <c r="L43" s="559"/>
      <c r="M43" s="559"/>
      <c r="N43" s="560"/>
      <c r="O43" s="555"/>
      <c r="P43" s="548"/>
      <c r="Q43" s="553"/>
      <c r="R43" s="275"/>
      <c r="S43" s="271"/>
      <c r="T43" s="276"/>
      <c r="U43" s="275"/>
      <c r="V43" s="271"/>
      <c r="W43" s="281"/>
      <c r="X43" s="632"/>
      <c r="Y43" s="633"/>
      <c r="Z43" s="633"/>
      <c r="AA43" s="633"/>
      <c r="AB43" s="633"/>
      <c r="AC43" s="633"/>
      <c r="AD43" s="633"/>
      <c r="AE43" s="634"/>
      <c r="AF43" s="632"/>
      <c r="AG43" s="633"/>
      <c r="AH43" s="633"/>
      <c r="AI43" s="633"/>
      <c r="AJ43" s="633"/>
      <c r="AK43" s="633"/>
      <c r="AL43" s="633"/>
      <c r="AM43" s="644"/>
      <c r="AN43" s="226"/>
    </row>
    <row r="44" spans="1:62" s="42" customFormat="1" ht="14.25" customHeight="1">
      <c r="A44" s="647"/>
      <c r="B44" s="653"/>
      <c r="C44" s="654"/>
      <c r="D44" s="655"/>
      <c r="E44" s="561"/>
      <c r="F44" s="562"/>
      <c r="G44" s="562"/>
      <c r="H44" s="562"/>
      <c r="I44" s="562"/>
      <c r="J44" s="562"/>
      <c r="K44" s="562"/>
      <c r="L44" s="562"/>
      <c r="M44" s="562"/>
      <c r="N44" s="563"/>
      <c r="O44" s="556"/>
      <c r="P44" s="551"/>
      <c r="Q44" s="554"/>
      <c r="R44" s="277"/>
      <c r="S44" s="272"/>
      <c r="T44" s="278"/>
      <c r="U44" s="277"/>
      <c r="V44" s="272"/>
      <c r="W44" s="282"/>
      <c r="X44" s="635"/>
      <c r="Y44" s="636"/>
      <c r="Z44" s="636"/>
      <c r="AA44" s="636"/>
      <c r="AB44" s="636"/>
      <c r="AC44" s="636"/>
      <c r="AD44" s="636"/>
      <c r="AE44" s="637"/>
      <c r="AF44" s="635"/>
      <c r="AG44" s="636"/>
      <c r="AH44" s="636"/>
      <c r="AI44" s="636"/>
      <c r="AJ44" s="636"/>
      <c r="AK44" s="636"/>
      <c r="AL44" s="636"/>
      <c r="AM44" s="645"/>
      <c r="AN44" s="226"/>
    </row>
    <row r="45" spans="1:62" s="42" customFormat="1" ht="14.25" customHeight="1">
      <c r="A45" s="646">
        <v>11</v>
      </c>
      <c r="B45" s="273"/>
      <c r="C45" s="271"/>
      <c r="D45" s="281"/>
      <c r="E45" s="558"/>
      <c r="F45" s="559"/>
      <c r="G45" s="559"/>
      <c r="H45" s="559"/>
      <c r="I45" s="559"/>
      <c r="J45" s="559"/>
      <c r="K45" s="559"/>
      <c r="L45" s="559"/>
      <c r="M45" s="559"/>
      <c r="N45" s="560"/>
      <c r="O45" s="555"/>
      <c r="P45" s="548"/>
      <c r="Q45" s="553"/>
      <c r="R45" s="275"/>
      <c r="S45" s="271"/>
      <c r="T45" s="276"/>
      <c r="U45" s="275"/>
      <c r="V45" s="271"/>
      <c r="W45" s="281"/>
      <c r="X45" s="632"/>
      <c r="Y45" s="633"/>
      <c r="Z45" s="633"/>
      <c r="AA45" s="633"/>
      <c r="AB45" s="633"/>
      <c r="AC45" s="633"/>
      <c r="AD45" s="633"/>
      <c r="AE45" s="634"/>
      <c r="AF45" s="632"/>
      <c r="AG45" s="633"/>
      <c r="AH45" s="633"/>
      <c r="AI45" s="633"/>
      <c r="AJ45" s="633"/>
      <c r="AK45" s="633"/>
      <c r="AL45" s="633"/>
      <c r="AM45" s="644"/>
      <c r="AN45" s="226"/>
    </row>
    <row r="46" spans="1:62" s="42" customFormat="1" ht="14.25" customHeight="1">
      <c r="A46" s="647"/>
      <c r="B46" s="274"/>
      <c r="C46" s="272"/>
      <c r="D46" s="282"/>
      <c r="E46" s="561"/>
      <c r="F46" s="562"/>
      <c r="G46" s="562"/>
      <c r="H46" s="562"/>
      <c r="I46" s="562"/>
      <c r="J46" s="562"/>
      <c r="K46" s="562"/>
      <c r="L46" s="562"/>
      <c r="M46" s="562"/>
      <c r="N46" s="563"/>
      <c r="O46" s="556"/>
      <c r="P46" s="551"/>
      <c r="Q46" s="554"/>
      <c r="R46" s="277"/>
      <c r="S46" s="272"/>
      <c r="T46" s="278"/>
      <c r="U46" s="277"/>
      <c r="V46" s="272"/>
      <c r="W46" s="282"/>
      <c r="X46" s="635"/>
      <c r="Y46" s="636"/>
      <c r="Z46" s="636"/>
      <c r="AA46" s="636"/>
      <c r="AB46" s="636"/>
      <c r="AC46" s="636"/>
      <c r="AD46" s="636"/>
      <c r="AE46" s="637"/>
      <c r="AF46" s="635"/>
      <c r="AG46" s="636"/>
      <c r="AH46" s="636"/>
      <c r="AI46" s="636"/>
      <c r="AJ46" s="636"/>
      <c r="AK46" s="636"/>
      <c r="AL46" s="636"/>
      <c r="AM46" s="645"/>
      <c r="AN46" s="226"/>
    </row>
    <row r="47" spans="1:62" s="42" customFormat="1" ht="15.6" customHeight="1">
      <c r="A47" s="646">
        <v>12</v>
      </c>
      <c r="B47" s="273"/>
      <c r="C47" s="271"/>
      <c r="D47" s="281"/>
      <c r="E47" s="558"/>
      <c r="F47" s="559"/>
      <c r="G47" s="559"/>
      <c r="H47" s="559"/>
      <c r="I47" s="559"/>
      <c r="J47" s="559"/>
      <c r="K47" s="559"/>
      <c r="L47" s="559"/>
      <c r="M47" s="559"/>
      <c r="N47" s="560"/>
      <c r="O47" s="555"/>
      <c r="P47" s="548"/>
      <c r="Q47" s="553"/>
      <c r="R47" s="275"/>
      <c r="S47" s="271"/>
      <c r="T47" s="276"/>
      <c r="U47" s="275"/>
      <c r="V47" s="271"/>
      <c r="W47" s="281"/>
      <c r="X47" s="632"/>
      <c r="Y47" s="633"/>
      <c r="Z47" s="633"/>
      <c r="AA47" s="633"/>
      <c r="AB47" s="633"/>
      <c r="AC47" s="633"/>
      <c r="AD47" s="633"/>
      <c r="AE47" s="634"/>
      <c r="AF47" s="632"/>
      <c r="AG47" s="633"/>
      <c r="AH47" s="633"/>
      <c r="AI47" s="633"/>
      <c r="AJ47" s="633"/>
      <c r="AK47" s="633"/>
      <c r="AL47" s="633"/>
      <c r="AM47" s="644"/>
    </row>
    <row r="48" spans="1:62" s="42" customFormat="1" ht="15.6" customHeight="1">
      <c r="A48" s="647"/>
      <c r="B48" s="274"/>
      <c r="C48" s="272"/>
      <c r="D48" s="282"/>
      <c r="E48" s="561"/>
      <c r="F48" s="562"/>
      <c r="G48" s="562"/>
      <c r="H48" s="562"/>
      <c r="I48" s="562"/>
      <c r="J48" s="562"/>
      <c r="K48" s="562"/>
      <c r="L48" s="562"/>
      <c r="M48" s="562"/>
      <c r="N48" s="563"/>
      <c r="O48" s="556"/>
      <c r="P48" s="551"/>
      <c r="Q48" s="554"/>
      <c r="R48" s="277"/>
      <c r="S48" s="272"/>
      <c r="T48" s="278"/>
      <c r="U48" s="277"/>
      <c r="V48" s="272"/>
      <c r="W48" s="282"/>
      <c r="X48" s="635"/>
      <c r="Y48" s="636"/>
      <c r="Z48" s="636"/>
      <c r="AA48" s="636"/>
      <c r="AB48" s="636"/>
      <c r="AC48" s="636"/>
      <c r="AD48" s="636"/>
      <c r="AE48" s="637"/>
      <c r="AF48" s="635"/>
      <c r="AG48" s="636"/>
      <c r="AH48" s="636"/>
      <c r="AI48" s="636"/>
      <c r="AJ48" s="636"/>
      <c r="AK48" s="636"/>
      <c r="AL48" s="636"/>
      <c r="AM48" s="645"/>
    </row>
    <row r="49" spans="1:40" s="42" customFormat="1" ht="15.6" customHeight="1">
      <c r="A49" s="646">
        <v>13</v>
      </c>
      <c r="B49" s="273"/>
      <c r="C49" s="271"/>
      <c r="D49" s="281"/>
      <c r="E49" s="558"/>
      <c r="F49" s="559"/>
      <c r="G49" s="559"/>
      <c r="H49" s="559"/>
      <c r="I49" s="559"/>
      <c r="J49" s="559"/>
      <c r="K49" s="559"/>
      <c r="L49" s="559"/>
      <c r="M49" s="559"/>
      <c r="N49" s="560"/>
      <c r="O49" s="555"/>
      <c r="P49" s="548"/>
      <c r="Q49" s="553"/>
      <c r="R49" s="275"/>
      <c r="S49" s="271"/>
      <c r="T49" s="276"/>
      <c r="U49" s="275"/>
      <c r="V49" s="271"/>
      <c r="W49" s="281"/>
      <c r="X49" s="632"/>
      <c r="Y49" s="633"/>
      <c r="Z49" s="633"/>
      <c r="AA49" s="633"/>
      <c r="AB49" s="633"/>
      <c r="AC49" s="633"/>
      <c r="AD49" s="633"/>
      <c r="AE49" s="634"/>
      <c r="AF49" s="632"/>
      <c r="AG49" s="633"/>
      <c r="AH49" s="633"/>
      <c r="AI49" s="633"/>
      <c r="AJ49" s="633"/>
      <c r="AK49" s="633"/>
      <c r="AL49" s="633"/>
      <c r="AM49" s="644"/>
    </row>
    <row r="50" spans="1:40" s="42" customFormat="1" ht="15.6" customHeight="1">
      <c r="A50" s="647"/>
      <c r="B50" s="274"/>
      <c r="C50" s="272"/>
      <c r="D50" s="282"/>
      <c r="E50" s="561"/>
      <c r="F50" s="562"/>
      <c r="G50" s="562"/>
      <c r="H50" s="562"/>
      <c r="I50" s="562"/>
      <c r="J50" s="562"/>
      <c r="K50" s="562"/>
      <c r="L50" s="562"/>
      <c r="M50" s="562"/>
      <c r="N50" s="563"/>
      <c r="O50" s="556"/>
      <c r="P50" s="551"/>
      <c r="Q50" s="554"/>
      <c r="R50" s="277"/>
      <c r="S50" s="272"/>
      <c r="T50" s="278"/>
      <c r="U50" s="277"/>
      <c r="V50" s="272"/>
      <c r="W50" s="282"/>
      <c r="X50" s="635"/>
      <c r="Y50" s="636"/>
      <c r="Z50" s="636"/>
      <c r="AA50" s="636"/>
      <c r="AB50" s="636"/>
      <c r="AC50" s="636"/>
      <c r="AD50" s="636"/>
      <c r="AE50" s="637"/>
      <c r="AF50" s="635"/>
      <c r="AG50" s="636"/>
      <c r="AH50" s="636"/>
      <c r="AI50" s="636"/>
      <c r="AJ50" s="636"/>
      <c r="AK50" s="636"/>
      <c r="AL50" s="636"/>
      <c r="AM50" s="645"/>
    </row>
    <row r="51" spans="1:40" s="42" customFormat="1" ht="14.25" customHeight="1">
      <c r="A51" s="646">
        <v>14</v>
      </c>
      <c r="B51" s="273"/>
      <c r="C51" s="271"/>
      <c r="D51" s="281"/>
      <c r="E51" s="558"/>
      <c r="F51" s="559"/>
      <c r="G51" s="559"/>
      <c r="H51" s="559"/>
      <c r="I51" s="559"/>
      <c r="J51" s="559"/>
      <c r="K51" s="559"/>
      <c r="L51" s="559"/>
      <c r="M51" s="559"/>
      <c r="N51" s="560"/>
      <c r="O51" s="555"/>
      <c r="P51" s="548"/>
      <c r="Q51" s="553"/>
      <c r="R51" s="547"/>
      <c r="S51" s="548"/>
      <c r="T51" s="553"/>
      <c r="U51" s="547"/>
      <c r="V51" s="548"/>
      <c r="W51" s="549"/>
      <c r="X51" s="632"/>
      <c r="Y51" s="633"/>
      <c r="Z51" s="633"/>
      <c r="AA51" s="633"/>
      <c r="AB51" s="633"/>
      <c r="AC51" s="633"/>
      <c r="AD51" s="633"/>
      <c r="AE51" s="634"/>
      <c r="AF51" s="632"/>
      <c r="AG51" s="633"/>
      <c r="AH51" s="633"/>
      <c r="AI51" s="633"/>
      <c r="AJ51" s="633"/>
      <c r="AK51" s="633"/>
      <c r="AL51" s="633"/>
      <c r="AM51" s="644"/>
    </row>
    <row r="52" spans="1:40" s="42" customFormat="1" ht="14.25" customHeight="1">
      <c r="A52" s="647"/>
      <c r="B52" s="274"/>
      <c r="C52" s="272"/>
      <c r="D52" s="282"/>
      <c r="E52" s="561"/>
      <c r="F52" s="562"/>
      <c r="G52" s="562"/>
      <c r="H52" s="562"/>
      <c r="I52" s="562"/>
      <c r="J52" s="562"/>
      <c r="K52" s="562"/>
      <c r="L52" s="562"/>
      <c r="M52" s="562"/>
      <c r="N52" s="563"/>
      <c r="O52" s="556"/>
      <c r="P52" s="551"/>
      <c r="Q52" s="554"/>
      <c r="R52" s="550"/>
      <c r="S52" s="551"/>
      <c r="T52" s="554"/>
      <c r="U52" s="550"/>
      <c r="V52" s="551"/>
      <c r="W52" s="552"/>
      <c r="X52" s="635"/>
      <c r="Y52" s="636"/>
      <c r="Z52" s="636"/>
      <c r="AA52" s="636"/>
      <c r="AB52" s="636"/>
      <c r="AC52" s="636"/>
      <c r="AD52" s="636"/>
      <c r="AE52" s="637"/>
      <c r="AF52" s="635"/>
      <c r="AG52" s="636"/>
      <c r="AH52" s="636"/>
      <c r="AI52" s="636"/>
      <c r="AJ52" s="636"/>
      <c r="AK52" s="636"/>
      <c r="AL52" s="636"/>
      <c r="AM52" s="645"/>
    </row>
    <row r="53" spans="1:40" s="42" customFormat="1" ht="14.25" customHeight="1">
      <c r="A53" s="646">
        <v>15</v>
      </c>
      <c r="B53" s="273"/>
      <c r="C53" s="271"/>
      <c r="D53" s="281"/>
      <c r="E53" s="558"/>
      <c r="F53" s="559"/>
      <c r="G53" s="559"/>
      <c r="H53" s="559"/>
      <c r="I53" s="559"/>
      <c r="J53" s="559"/>
      <c r="K53" s="559"/>
      <c r="L53" s="559"/>
      <c r="M53" s="559"/>
      <c r="N53" s="560"/>
      <c r="O53" s="555"/>
      <c r="P53" s="548"/>
      <c r="Q53" s="553"/>
      <c r="R53" s="275"/>
      <c r="S53" s="271"/>
      <c r="T53" s="276"/>
      <c r="U53" s="275"/>
      <c r="V53" s="271"/>
      <c r="W53" s="281"/>
      <c r="X53" s="632"/>
      <c r="Y53" s="633"/>
      <c r="Z53" s="633"/>
      <c r="AA53" s="633"/>
      <c r="AB53" s="633"/>
      <c r="AC53" s="633"/>
      <c r="AD53" s="633"/>
      <c r="AE53" s="634"/>
      <c r="AF53" s="632"/>
      <c r="AG53" s="633"/>
      <c r="AH53" s="633"/>
      <c r="AI53" s="633"/>
      <c r="AJ53" s="633"/>
      <c r="AK53" s="633"/>
      <c r="AL53" s="633"/>
      <c r="AM53" s="644"/>
      <c r="AN53" s="226"/>
    </row>
    <row r="54" spans="1:40" s="42" customFormat="1" ht="14.25" customHeight="1">
      <c r="A54" s="647"/>
      <c r="B54" s="274"/>
      <c r="C54" s="272"/>
      <c r="D54" s="282"/>
      <c r="E54" s="561"/>
      <c r="F54" s="562"/>
      <c r="G54" s="562"/>
      <c r="H54" s="562"/>
      <c r="I54" s="562"/>
      <c r="J54" s="562"/>
      <c r="K54" s="562"/>
      <c r="L54" s="562"/>
      <c r="M54" s="562"/>
      <c r="N54" s="563"/>
      <c r="O54" s="556"/>
      <c r="P54" s="551"/>
      <c r="Q54" s="554"/>
      <c r="R54" s="277"/>
      <c r="S54" s="272"/>
      <c r="T54" s="278"/>
      <c r="U54" s="277"/>
      <c r="V54" s="272"/>
      <c r="W54" s="282"/>
      <c r="X54" s="635"/>
      <c r="Y54" s="636"/>
      <c r="Z54" s="636"/>
      <c r="AA54" s="636"/>
      <c r="AB54" s="636"/>
      <c r="AC54" s="636"/>
      <c r="AD54" s="636"/>
      <c r="AE54" s="637"/>
      <c r="AF54" s="635"/>
      <c r="AG54" s="636"/>
      <c r="AH54" s="636"/>
      <c r="AI54" s="636"/>
      <c r="AJ54" s="636"/>
      <c r="AK54" s="636"/>
      <c r="AL54" s="636"/>
      <c r="AM54" s="645"/>
      <c r="AN54" s="226"/>
    </row>
    <row r="55" spans="1:40" s="42" customFormat="1" ht="14.25" customHeight="1">
      <c r="A55" s="646">
        <v>16</v>
      </c>
      <c r="B55" s="650"/>
      <c r="C55" s="651"/>
      <c r="D55" s="652"/>
      <c r="E55" s="558"/>
      <c r="F55" s="559"/>
      <c r="G55" s="559"/>
      <c r="H55" s="559"/>
      <c r="I55" s="559"/>
      <c r="J55" s="559"/>
      <c r="K55" s="559"/>
      <c r="L55" s="559"/>
      <c r="M55" s="559"/>
      <c r="N55" s="560"/>
      <c r="O55" s="555"/>
      <c r="P55" s="548"/>
      <c r="Q55" s="553"/>
      <c r="R55" s="275"/>
      <c r="S55" s="271"/>
      <c r="T55" s="276"/>
      <c r="U55" s="275"/>
      <c r="V55" s="271"/>
      <c r="W55" s="281"/>
      <c r="X55" s="632"/>
      <c r="Y55" s="633"/>
      <c r="Z55" s="633"/>
      <c r="AA55" s="633"/>
      <c r="AB55" s="633"/>
      <c r="AC55" s="633"/>
      <c r="AD55" s="633"/>
      <c r="AE55" s="634"/>
      <c r="AF55" s="632"/>
      <c r="AG55" s="633"/>
      <c r="AH55" s="633"/>
      <c r="AI55" s="633"/>
      <c r="AJ55" s="633"/>
      <c r="AK55" s="633"/>
      <c r="AL55" s="633"/>
      <c r="AM55" s="644"/>
      <c r="AN55" s="226"/>
    </row>
    <row r="56" spans="1:40" s="42" customFormat="1" ht="14.25" customHeight="1">
      <c r="A56" s="647"/>
      <c r="B56" s="653"/>
      <c r="C56" s="654"/>
      <c r="D56" s="655"/>
      <c r="E56" s="561"/>
      <c r="F56" s="562"/>
      <c r="G56" s="562"/>
      <c r="H56" s="562"/>
      <c r="I56" s="562"/>
      <c r="J56" s="562"/>
      <c r="K56" s="562"/>
      <c r="L56" s="562"/>
      <c r="M56" s="562"/>
      <c r="N56" s="563"/>
      <c r="O56" s="556"/>
      <c r="P56" s="551"/>
      <c r="Q56" s="554"/>
      <c r="R56" s="277"/>
      <c r="S56" s="272"/>
      <c r="T56" s="278"/>
      <c r="U56" s="277"/>
      <c r="V56" s="272"/>
      <c r="W56" s="282"/>
      <c r="X56" s="635"/>
      <c r="Y56" s="636"/>
      <c r="Z56" s="636"/>
      <c r="AA56" s="636"/>
      <c r="AB56" s="636"/>
      <c r="AC56" s="636"/>
      <c r="AD56" s="636"/>
      <c r="AE56" s="637"/>
      <c r="AF56" s="635"/>
      <c r="AG56" s="636"/>
      <c r="AH56" s="636"/>
      <c r="AI56" s="636"/>
      <c r="AJ56" s="636"/>
      <c r="AK56" s="636"/>
      <c r="AL56" s="636"/>
      <c r="AM56" s="645"/>
      <c r="AN56" s="226"/>
    </row>
    <row r="57" spans="1:40" s="42" customFormat="1" ht="14.25" customHeight="1">
      <c r="A57" s="646">
        <v>17</v>
      </c>
      <c r="B57" s="273"/>
      <c r="C57" s="271"/>
      <c r="D57" s="281"/>
      <c r="E57" s="558"/>
      <c r="F57" s="559"/>
      <c r="G57" s="559"/>
      <c r="H57" s="559"/>
      <c r="I57" s="559"/>
      <c r="J57" s="559"/>
      <c r="K57" s="559"/>
      <c r="L57" s="559"/>
      <c r="M57" s="559"/>
      <c r="N57" s="560"/>
      <c r="O57" s="555"/>
      <c r="P57" s="548"/>
      <c r="Q57" s="553"/>
      <c r="R57" s="275"/>
      <c r="S57" s="271"/>
      <c r="T57" s="276"/>
      <c r="U57" s="275"/>
      <c r="V57" s="271"/>
      <c r="W57" s="281"/>
      <c r="X57" s="632"/>
      <c r="Y57" s="633"/>
      <c r="Z57" s="633"/>
      <c r="AA57" s="633"/>
      <c r="AB57" s="633"/>
      <c r="AC57" s="633"/>
      <c r="AD57" s="633"/>
      <c r="AE57" s="634"/>
      <c r="AF57" s="632"/>
      <c r="AG57" s="633"/>
      <c r="AH57" s="633"/>
      <c r="AI57" s="633"/>
      <c r="AJ57" s="633"/>
      <c r="AK57" s="633"/>
      <c r="AL57" s="633"/>
      <c r="AM57" s="644"/>
      <c r="AN57" s="226"/>
    </row>
    <row r="58" spans="1:40" s="42" customFormat="1" ht="14.25" customHeight="1">
      <c r="A58" s="647"/>
      <c r="B58" s="274"/>
      <c r="C58" s="272"/>
      <c r="D58" s="282"/>
      <c r="E58" s="561"/>
      <c r="F58" s="562"/>
      <c r="G58" s="562"/>
      <c r="H58" s="562"/>
      <c r="I58" s="562"/>
      <c r="J58" s="562"/>
      <c r="K58" s="562"/>
      <c r="L58" s="562"/>
      <c r="M58" s="562"/>
      <c r="N58" s="563"/>
      <c r="O58" s="556"/>
      <c r="P58" s="551"/>
      <c r="Q58" s="554"/>
      <c r="R58" s="277"/>
      <c r="S58" s="272"/>
      <c r="T58" s="278"/>
      <c r="U58" s="277"/>
      <c r="V58" s="272"/>
      <c r="W58" s="282"/>
      <c r="X58" s="635"/>
      <c r="Y58" s="636"/>
      <c r="Z58" s="636"/>
      <c r="AA58" s="636"/>
      <c r="AB58" s="636"/>
      <c r="AC58" s="636"/>
      <c r="AD58" s="636"/>
      <c r="AE58" s="637"/>
      <c r="AF58" s="635"/>
      <c r="AG58" s="636"/>
      <c r="AH58" s="636"/>
      <c r="AI58" s="636"/>
      <c r="AJ58" s="636"/>
      <c r="AK58" s="636"/>
      <c r="AL58" s="636"/>
      <c r="AM58" s="645"/>
      <c r="AN58" s="226"/>
    </row>
    <row r="59" spans="1:40" s="42" customFormat="1" ht="15.6" customHeight="1">
      <c r="A59" s="646">
        <v>18</v>
      </c>
      <c r="B59" s="273"/>
      <c r="C59" s="271"/>
      <c r="D59" s="281"/>
      <c r="E59" s="558"/>
      <c r="F59" s="559"/>
      <c r="G59" s="559"/>
      <c r="H59" s="559"/>
      <c r="I59" s="559"/>
      <c r="J59" s="559"/>
      <c r="K59" s="559"/>
      <c r="L59" s="559"/>
      <c r="M59" s="559"/>
      <c r="N59" s="560"/>
      <c r="O59" s="555"/>
      <c r="P59" s="548"/>
      <c r="Q59" s="553"/>
      <c r="R59" s="275"/>
      <c r="S59" s="271"/>
      <c r="T59" s="276"/>
      <c r="U59" s="275"/>
      <c r="V59" s="271"/>
      <c r="W59" s="281"/>
      <c r="X59" s="632"/>
      <c r="Y59" s="633"/>
      <c r="Z59" s="633"/>
      <c r="AA59" s="633"/>
      <c r="AB59" s="633"/>
      <c r="AC59" s="633"/>
      <c r="AD59" s="633"/>
      <c r="AE59" s="634"/>
      <c r="AF59" s="632"/>
      <c r="AG59" s="633"/>
      <c r="AH59" s="633"/>
      <c r="AI59" s="633"/>
      <c r="AJ59" s="633"/>
      <c r="AK59" s="633"/>
      <c r="AL59" s="633"/>
      <c r="AM59" s="644"/>
    </row>
    <row r="60" spans="1:40" s="42" customFormat="1" ht="15.6" customHeight="1">
      <c r="A60" s="647"/>
      <c r="B60" s="274"/>
      <c r="C60" s="272"/>
      <c r="D60" s="282"/>
      <c r="E60" s="561"/>
      <c r="F60" s="562"/>
      <c r="G60" s="562"/>
      <c r="H60" s="562"/>
      <c r="I60" s="562"/>
      <c r="J60" s="562"/>
      <c r="K60" s="562"/>
      <c r="L60" s="562"/>
      <c r="M60" s="562"/>
      <c r="N60" s="563"/>
      <c r="O60" s="556"/>
      <c r="P60" s="551"/>
      <c r="Q60" s="554"/>
      <c r="R60" s="277"/>
      <c r="S60" s="272"/>
      <c r="T60" s="278"/>
      <c r="U60" s="277"/>
      <c r="V60" s="272"/>
      <c r="W60" s="282"/>
      <c r="X60" s="635"/>
      <c r="Y60" s="636"/>
      <c r="Z60" s="636"/>
      <c r="AA60" s="636"/>
      <c r="AB60" s="636"/>
      <c r="AC60" s="636"/>
      <c r="AD60" s="636"/>
      <c r="AE60" s="637"/>
      <c r="AF60" s="635"/>
      <c r="AG60" s="636"/>
      <c r="AH60" s="636"/>
      <c r="AI60" s="636"/>
      <c r="AJ60" s="636"/>
      <c r="AK60" s="636"/>
      <c r="AL60" s="636"/>
      <c r="AM60" s="645"/>
    </row>
    <row r="61" spans="1:40" s="42" customFormat="1" ht="15.6" customHeight="1">
      <c r="A61" s="624" t="s">
        <v>96</v>
      </c>
      <c r="B61" s="624"/>
      <c r="C61" s="624"/>
      <c r="D61" s="624"/>
      <c r="E61" s="624"/>
      <c r="F61" s="624"/>
      <c r="G61" s="624"/>
      <c r="H61" s="624"/>
      <c r="I61" s="624"/>
      <c r="J61" s="624"/>
      <c r="K61" s="624"/>
      <c r="L61" s="624"/>
      <c r="M61" s="624"/>
      <c r="N61" s="624"/>
      <c r="O61" s="624"/>
      <c r="P61" s="624"/>
      <c r="Q61" s="624"/>
      <c r="R61" s="624"/>
      <c r="S61" s="624"/>
      <c r="T61" s="624"/>
      <c r="U61" s="624"/>
      <c r="V61" s="624"/>
      <c r="W61" s="624"/>
      <c r="X61" s="624"/>
      <c r="Y61" s="624"/>
      <c r="Z61" s="624"/>
      <c r="AA61" s="624"/>
      <c r="AB61" s="624"/>
      <c r="AC61" s="624"/>
      <c r="AD61" s="624"/>
      <c r="AE61" s="624"/>
      <c r="AF61" s="624"/>
      <c r="AG61" s="624"/>
      <c r="AH61" s="624"/>
      <c r="AI61" s="624"/>
      <c r="AJ61" s="624"/>
      <c r="AK61" s="624"/>
      <c r="AL61" s="624"/>
      <c r="AM61" s="624"/>
    </row>
    <row r="62" spans="1:40" s="42" customFormat="1" ht="15.6" customHeight="1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9"/>
      <c r="AL62" s="137"/>
      <c r="AM62" s="137"/>
    </row>
    <row r="63" spans="1:40" s="42" customFormat="1" ht="15.6" customHeight="1">
      <c r="A63" s="137"/>
      <c r="B63" s="137"/>
      <c r="C63" s="137"/>
      <c r="D63" s="623" t="s">
        <v>392</v>
      </c>
      <c r="E63" s="623"/>
      <c r="F63" s="623"/>
      <c r="G63" s="623"/>
      <c r="H63" s="623"/>
      <c r="I63" s="623"/>
      <c r="J63" s="623"/>
      <c r="K63" s="623"/>
      <c r="L63" s="623"/>
      <c r="M63" s="623"/>
      <c r="N63" s="623"/>
      <c r="O63" s="623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</row>
    <row r="64" spans="1:40" s="42" customFormat="1" ht="15.6" customHeight="1">
      <c r="A64" s="137"/>
      <c r="B64" s="137"/>
      <c r="C64" s="137"/>
      <c r="D64" s="623"/>
      <c r="E64" s="623"/>
      <c r="F64" s="623"/>
      <c r="G64" s="623"/>
      <c r="H64" s="623"/>
      <c r="I64" s="623"/>
      <c r="J64" s="623"/>
      <c r="K64" s="623"/>
      <c r="L64" s="623"/>
      <c r="M64" s="623"/>
      <c r="N64" s="623"/>
      <c r="O64" s="623"/>
      <c r="P64" s="227"/>
      <c r="Q64" s="137"/>
      <c r="R64" s="137"/>
      <c r="S64" s="137"/>
      <c r="T64" s="137"/>
      <c r="U64" s="137"/>
      <c r="V64" s="137"/>
      <c r="W64" s="137"/>
      <c r="X64" s="138" t="s">
        <v>393</v>
      </c>
      <c r="Y64" s="138"/>
      <c r="Z64" s="138"/>
      <c r="AA64" s="138"/>
      <c r="AB64" s="138"/>
      <c r="AC64" s="574"/>
      <c r="AD64" s="574"/>
      <c r="AE64" s="574"/>
      <c r="AF64" s="167" t="s">
        <v>394</v>
      </c>
      <c r="AG64" s="574"/>
      <c r="AH64" s="574"/>
      <c r="AI64" s="98" t="s">
        <v>395</v>
      </c>
      <c r="AJ64" s="574"/>
      <c r="AK64" s="574"/>
      <c r="AL64" s="98" t="s">
        <v>396</v>
      </c>
      <c r="AM64" s="98"/>
    </row>
    <row r="65" spans="1:40" s="42" customFormat="1" ht="15.6" customHeight="1">
      <c r="A65" s="622" t="s">
        <v>36</v>
      </c>
      <c r="B65" s="622"/>
      <c r="C65" s="622"/>
      <c r="D65" s="622"/>
      <c r="E65" s="622"/>
      <c r="F65" s="622"/>
      <c r="G65" s="622"/>
      <c r="H65" s="622"/>
      <c r="I65" s="622"/>
      <c r="J65" s="622"/>
      <c r="K65" s="622"/>
      <c r="L65" s="622"/>
      <c r="M65" s="622"/>
      <c r="N65" s="622"/>
      <c r="O65" s="622"/>
      <c r="P65" s="622"/>
      <c r="Q65" s="622"/>
      <c r="R65" s="622"/>
      <c r="S65" s="622"/>
      <c r="T65" s="622"/>
      <c r="U65" s="622"/>
      <c r="V65" s="622"/>
      <c r="W65" s="622"/>
      <c r="X65" s="138" t="s">
        <v>89</v>
      </c>
      <c r="Y65" s="138"/>
      <c r="Z65" s="138"/>
      <c r="AA65" s="138"/>
      <c r="AB65" s="138"/>
      <c r="AC65" s="66"/>
      <c r="AD65" s="66"/>
      <c r="AE65" s="98"/>
      <c r="AF65" s="98" t="s">
        <v>102</v>
      </c>
      <c r="AG65" s="66"/>
      <c r="AH65" s="66"/>
      <c r="AI65" s="98" t="s">
        <v>63</v>
      </c>
      <c r="AJ65" s="98"/>
      <c r="AK65" s="66"/>
      <c r="AL65" s="98" t="s">
        <v>64</v>
      </c>
      <c r="AM65" s="98"/>
    </row>
    <row r="66" spans="1:40" s="42" customFormat="1" ht="18.75" customHeight="1">
      <c r="A66" s="622"/>
      <c r="B66" s="622"/>
      <c r="C66" s="622"/>
      <c r="D66" s="622"/>
      <c r="E66" s="622"/>
      <c r="F66" s="622"/>
      <c r="G66" s="622"/>
      <c r="H66" s="622"/>
      <c r="I66" s="622"/>
      <c r="J66" s="622"/>
      <c r="K66" s="622"/>
      <c r="L66" s="622"/>
      <c r="M66" s="622"/>
      <c r="N66" s="622"/>
      <c r="O66" s="622"/>
      <c r="P66" s="622"/>
      <c r="Q66" s="622"/>
      <c r="R66" s="622"/>
      <c r="S66" s="622"/>
      <c r="T66" s="622"/>
      <c r="U66" s="622"/>
      <c r="V66" s="622"/>
      <c r="W66" s="622"/>
      <c r="X66" s="228"/>
      <c r="Y66" s="228"/>
      <c r="Z66" s="169"/>
      <c r="AA66" s="625"/>
      <c r="AB66" s="625"/>
      <c r="AC66" s="625"/>
      <c r="AD66" s="625"/>
      <c r="AE66" s="625"/>
      <c r="AF66" s="625"/>
      <c r="AG66" s="625"/>
      <c r="AH66" s="625"/>
      <c r="AI66" s="625"/>
      <c r="AJ66" s="625"/>
      <c r="AK66" s="625"/>
      <c r="AL66" s="625"/>
      <c r="AM66" s="625"/>
    </row>
    <row r="67" spans="1:40" s="42" customFormat="1" ht="9.75" customHeight="1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</row>
    <row r="68" spans="1:40" s="42" customFormat="1" ht="15.6" customHeight="1">
      <c r="A68" s="137"/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</row>
    <row r="69" spans="1:40" s="42" customFormat="1" ht="15.6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</row>
    <row r="70" spans="1:40" s="42" customFormat="1" ht="15.6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</row>
    <row r="71" spans="1:40" s="42" customFormat="1" ht="15.6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</row>
    <row r="72" spans="1:40" s="42" customFormat="1" ht="15.6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</row>
    <row r="73" spans="1:40" s="42" customFormat="1" ht="15.6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</row>
    <row r="74" spans="1:40" s="42" customFormat="1" ht="15.6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</row>
    <row r="75" spans="1:40" s="42" customFormat="1" ht="15.6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</row>
    <row r="76" spans="1:40" s="42" customFormat="1" ht="15.6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</row>
    <row r="77" spans="1:40" s="42" customFormat="1" ht="15.6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</row>
    <row r="78" spans="1:40" s="42" customFormat="1" ht="15.6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</row>
    <row r="79" spans="1:40" s="42" customFormat="1" ht="14.25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226"/>
    </row>
    <row r="80" spans="1:40" s="42" customFormat="1" ht="14.25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</row>
    <row r="81" spans="1:59" s="42" customFormat="1" ht="14.25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</row>
    <row r="82" spans="1:59" s="42" customFormat="1" ht="14.2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226"/>
    </row>
    <row r="83" spans="1:59" s="42" customFormat="1" ht="14.2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229"/>
    </row>
    <row r="84" spans="1:59" s="42" customFormat="1" ht="14.2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</row>
    <row r="85" spans="1:59" s="42" customFormat="1" ht="14.2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</row>
    <row r="86" spans="1:59" s="42" customFormat="1" ht="14.25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226"/>
    </row>
    <row r="87" spans="1:59" s="42" customFormat="1" ht="14.2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229"/>
    </row>
    <row r="88" spans="1:59" s="42" customFormat="1" ht="14.2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</row>
    <row r="89" spans="1:59" s="42" customFormat="1" ht="14.2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</row>
    <row r="90" spans="1:59" s="42" customFormat="1" ht="14.2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</row>
    <row r="91" spans="1:59" s="42" customFormat="1" ht="14.2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</row>
    <row r="92" spans="1:59" s="42" customFormat="1" ht="14.2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</row>
    <row r="93" spans="1:59" s="42" customFormat="1" ht="14.2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</row>
    <row r="94" spans="1:59" s="42" customFormat="1" ht="14.2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BA94" s="32"/>
      <c r="BB94" s="32"/>
      <c r="BC94" s="32"/>
      <c r="BD94" s="32"/>
      <c r="BE94" s="32"/>
      <c r="BF94" s="32"/>
      <c r="BG94" s="32"/>
    </row>
    <row r="99" ht="15.2" customHeight="1"/>
    <row r="100" ht="21" customHeight="1"/>
  </sheetData>
  <sheetProtection selectLockedCells="1"/>
  <mergeCells count="195">
    <mergeCell ref="A59:A60"/>
    <mergeCell ref="B59:D60"/>
    <mergeCell ref="E59:N60"/>
    <mergeCell ref="O59:Q60"/>
    <mergeCell ref="R59:T60"/>
    <mergeCell ref="U59:W60"/>
    <mergeCell ref="X59:AE60"/>
    <mergeCell ref="AF59:AM60"/>
    <mergeCell ref="A55:A56"/>
    <mergeCell ref="B55:D56"/>
    <mergeCell ref="E55:N56"/>
    <mergeCell ref="O55:Q56"/>
    <mergeCell ref="R55:T56"/>
    <mergeCell ref="U55:W56"/>
    <mergeCell ref="X55:AE56"/>
    <mergeCell ref="AF55:AM56"/>
    <mergeCell ref="A57:A58"/>
    <mergeCell ref="B57:D58"/>
    <mergeCell ref="E57:N58"/>
    <mergeCell ref="O57:Q58"/>
    <mergeCell ref="R57:T58"/>
    <mergeCell ref="U57:W58"/>
    <mergeCell ref="X57:AE58"/>
    <mergeCell ref="AF57:AM58"/>
    <mergeCell ref="A51:A52"/>
    <mergeCell ref="B51:D52"/>
    <mergeCell ref="E51:N52"/>
    <mergeCell ref="O51:Q52"/>
    <mergeCell ref="R51:T52"/>
    <mergeCell ref="U51:W52"/>
    <mergeCell ref="X51:AE52"/>
    <mergeCell ref="AF51:AM52"/>
    <mergeCell ref="A53:A54"/>
    <mergeCell ref="B53:D54"/>
    <mergeCell ref="E53:N54"/>
    <mergeCell ref="O53:Q54"/>
    <mergeCell ref="R53:T54"/>
    <mergeCell ref="U53:W54"/>
    <mergeCell ref="X53:AE54"/>
    <mergeCell ref="AF53:AM54"/>
    <mergeCell ref="AF47:AM48"/>
    <mergeCell ref="X47:AE48"/>
    <mergeCell ref="U47:W48"/>
    <mergeCell ref="R47:T48"/>
    <mergeCell ref="O47:Q48"/>
    <mergeCell ref="E47:N48"/>
    <mergeCell ref="B47:D48"/>
    <mergeCell ref="A47:A48"/>
    <mergeCell ref="AF49:AM50"/>
    <mergeCell ref="X49:AE50"/>
    <mergeCell ref="U49:W50"/>
    <mergeCell ref="R49:T50"/>
    <mergeCell ref="O49:Q50"/>
    <mergeCell ref="E49:N50"/>
    <mergeCell ref="B49:D50"/>
    <mergeCell ref="A49:A50"/>
    <mergeCell ref="AF43:AM44"/>
    <mergeCell ref="X43:AE44"/>
    <mergeCell ref="U43:W44"/>
    <mergeCell ref="R43:T44"/>
    <mergeCell ref="O43:Q44"/>
    <mergeCell ref="E43:N44"/>
    <mergeCell ref="B43:D44"/>
    <mergeCell ref="A43:A44"/>
    <mergeCell ref="AF45:AM46"/>
    <mergeCell ref="X45:AE46"/>
    <mergeCell ref="U45:W46"/>
    <mergeCell ref="R45:T46"/>
    <mergeCell ref="O45:Q46"/>
    <mergeCell ref="E45:N46"/>
    <mergeCell ref="B45:D46"/>
    <mergeCell ref="A45:A46"/>
    <mergeCell ref="A35:A36"/>
    <mergeCell ref="AF39:AM40"/>
    <mergeCell ref="X39:AE40"/>
    <mergeCell ref="U41:W42"/>
    <mergeCell ref="R41:T42"/>
    <mergeCell ref="O41:Q42"/>
    <mergeCell ref="E41:N42"/>
    <mergeCell ref="B41:D42"/>
    <mergeCell ref="A41:A42"/>
    <mergeCell ref="AF41:AM42"/>
    <mergeCell ref="X41:AE42"/>
    <mergeCell ref="E39:N40"/>
    <mergeCell ref="B39:D40"/>
    <mergeCell ref="A39:A40"/>
    <mergeCell ref="U37:W38"/>
    <mergeCell ref="R37:T38"/>
    <mergeCell ref="O37:Q38"/>
    <mergeCell ref="E37:N38"/>
    <mergeCell ref="B37:D38"/>
    <mergeCell ref="A37:A38"/>
    <mergeCell ref="U35:W36"/>
    <mergeCell ref="R35:T36"/>
    <mergeCell ref="O35:Q36"/>
    <mergeCell ref="E35:N36"/>
    <mergeCell ref="B9:H11"/>
    <mergeCell ref="B5:H8"/>
    <mergeCell ref="AG64:AH64"/>
    <mergeCell ref="AJ64:AK64"/>
    <mergeCell ref="A65:W66"/>
    <mergeCell ref="D63:O64"/>
    <mergeCell ref="A61:AM61"/>
    <mergeCell ref="AA66:AM66"/>
    <mergeCell ref="AC64:AE64"/>
    <mergeCell ref="A25:A26"/>
    <mergeCell ref="B25:D26"/>
    <mergeCell ref="E25:N26"/>
    <mergeCell ref="O25:Q26"/>
    <mergeCell ref="U25:W26"/>
    <mergeCell ref="R25:T26"/>
    <mergeCell ref="AF25:AM26"/>
    <mergeCell ref="X25:AE26"/>
    <mergeCell ref="AF27:AM28"/>
    <mergeCell ref="X27:AE28"/>
    <mergeCell ref="U27:W28"/>
    <mergeCell ref="R27:T28"/>
    <mergeCell ref="O27:Q28"/>
    <mergeCell ref="E27:N28"/>
    <mergeCell ref="B27:D28"/>
    <mergeCell ref="X29:AE30"/>
    <mergeCell ref="AF29:AM30"/>
    <mergeCell ref="AF31:AM32"/>
    <mergeCell ref="E21:N24"/>
    <mergeCell ref="U23:W24"/>
    <mergeCell ref="B21:D24"/>
    <mergeCell ref="AH12:AM13"/>
    <mergeCell ref="AD15:AG15"/>
    <mergeCell ref="AH15:AM15"/>
    <mergeCell ref="O23:Q24"/>
    <mergeCell ref="R23:T24"/>
    <mergeCell ref="O21:W22"/>
    <mergeCell ref="B12:H15"/>
    <mergeCell ref="I12:W15"/>
    <mergeCell ref="A16:AM16"/>
    <mergeCell ref="A27:A28"/>
    <mergeCell ref="U29:W30"/>
    <mergeCell ref="A31:A32"/>
    <mergeCell ref="AQ2:BJ5"/>
    <mergeCell ref="X21:AE24"/>
    <mergeCell ref="X5:AC8"/>
    <mergeCell ref="AQ8:AT8"/>
    <mergeCell ref="AQ15:AT15"/>
    <mergeCell ref="AQ9:BK12"/>
    <mergeCell ref="AD5:AG7"/>
    <mergeCell ref="AH5:AM7"/>
    <mergeCell ref="AD8:AG8"/>
    <mergeCell ref="AH8:AM8"/>
    <mergeCell ref="AD12:AG13"/>
    <mergeCell ref="AF21:AM24"/>
    <mergeCell ref="AJ11:AL11"/>
    <mergeCell ref="X12:AC15"/>
    <mergeCell ref="A18:AM18"/>
    <mergeCell ref="A9:A15"/>
    <mergeCell ref="X9:AC11"/>
    <mergeCell ref="I9:W11"/>
    <mergeCell ref="B2:H4"/>
    <mergeCell ref="X2:AC4"/>
    <mergeCell ref="I5:W8"/>
    <mergeCell ref="I2:W4"/>
    <mergeCell ref="AJ4:AL4"/>
    <mergeCell ref="A2:A8"/>
    <mergeCell ref="U33:W34"/>
    <mergeCell ref="R33:T34"/>
    <mergeCell ref="O33:Q34"/>
    <mergeCell ref="E33:N34"/>
    <mergeCell ref="E29:N30"/>
    <mergeCell ref="B29:D30"/>
    <mergeCell ref="B33:D34"/>
    <mergeCell ref="A29:A30"/>
    <mergeCell ref="A33:A34"/>
    <mergeCell ref="B35:D36"/>
    <mergeCell ref="AU7:AX8"/>
    <mergeCell ref="AU13:AX15"/>
    <mergeCell ref="AQ31:AY34"/>
    <mergeCell ref="BA31:BJ34"/>
    <mergeCell ref="X37:AE38"/>
    <mergeCell ref="AF37:AM38"/>
    <mergeCell ref="U39:W40"/>
    <mergeCell ref="R39:T40"/>
    <mergeCell ref="O39:Q40"/>
    <mergeCell ref="X31:AE32"/>
    <mergeCell ref="AF33:AM34"/>
    <mergeCell ref="X33:AE34"/>
    <mergeCell ref="AF35:AM36"/>
    <mergeCell ref="X35:AE36"/>
    <mergeCell ref="R29:T30"/>
    <mergeCell ref="O29:Q30"/>
    <mergeCell ref="AY8:BB8"/>
    <mergeCell ref="AY15:BB15"/>
    <mergeCell ref="U31:W32"/>
    <mergeCell ref="R31:T32"/>
    <mergeCell ref="O31:Q32"/>
    <mergeCell ref="E31:N32"/>
    <mergeCell ref="B31:D32"/>
  </mergeCells>
  <phoneticPr fontId="1" type="noConversion"/>
  <conditionalFormatting sqref="E25 R25 U25 R27 U27 E27 O25 O27">
    <cfRule type="containsBlanks" dxfId="130" priority="493">
      <formula>LEN(TRIM(E25))=0</formula>
    </cfRule>
  </conditionalFormatting>
  <conditionalFormatting sqref="AC64:AE64">
    <cfRule type="containsBlanks" dxfId="129" priority="407">
      <formula>LEN(TRIM(AC64))=0</formula>
    </cfRule>
  </conditionalFormatting>
  <conditionalFormatting sqref="AG64:AH64">
    <cfRule type="containsBlanks" dxfId="128" priority="406">
      <formula>LEN(TRIM(AG64))=0</formula>
    </cfRule>
  </conditionalFormatting>
  <conditionalFormatting sqref="AJ64:AK64">
    <cfRule type="containsBlanks" dxfId="127" priority="405">
      <formula>LEN(TRIM(AJ64))=0</formula>
    </cfRule>
  </conditionalFormatting>
  <conditionalFormatting sqref="X25:AE26">
    <cfRule type="containsBlanks" dxfId="126" priority="212">
      <formula>LEN(TRIM(X25))=0</formula>
    </cfRule>
  </conditionalFormatting>
  <conditionalFormatting sqref="AF25:AM26">
    <cfRule type="containsBlanks" dxfId="125" priority="211">
      <formula>LEN(TRIM(AF25))=0</formula>
    </cfRule>
  </conditionalFormatting>
  <conditionalFormatting sqref="X27:AE28">
    <cfRule type="containsBlanks" dxfId="124" priority="210">
      <formula>LEN(TRIM(X27))=0</formula>
    </cfRule>
  </conditionalFormatting>
  <conditionalFormatting sqref="AF27:AM28">
    <cfRule type="containsBlanks" dxfId="123" priority="209">
      <formula>LEN(TRIM(AF27))=0</formula>
    </cfRule>
  </conditionalFormatting>
  <pageMargins left="0.35433070866141736" right="0.23622047244094491" top="0.35433070866141736" bottom="0.39370078740157483" header="0.31496062992125984" footer="0.15748031496062992"/>
  <pageSetup paperSize="9" scale="84" orientation="portrait" horizontalDpi="360" verticalDpi="360" r:id="rId1"/>
  <headerFooter>
    <oddFooter xml:space="preserve">&amp;C&amp;"MS PGothic,標準"&amp;10 </oddFooter>
  </headerFooter>
  <colBreaks count="1" manualBreakCount="1">
    <brk id="39" max="61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5" r:id="rId4" name="Check Box 1">
              <controlPr defaultSize="0" autoFill="0" autoLine="0" autoPict="0" altText="">
                <anchor>
                  <from>
                    <xdr:col>28</xdr:col>
                    <xdr:colOff>190500</xdr:colOff>
                    <xdr:row>2</xdr:row>
                    <xdr:rowOff>171450</xdr:rowOff>
                  </from>
                  <to>
                    <xdr:col>30</xdr:col>
                    <xdr:colOff>190500</xdr:colOff>
                    <xdr:row>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5" name="Check Box 2">
              <controlPr defaultSize="0" autoFill="0" autoLine="0" autoPict="0" altText="">
                <anchor>
                  <from>
                    <xdr:col>28</xdr:col>
                    <xdr:colOff>190500</xdr:colOff>
                    <xdr:row>0</xdr:row>
                    <xdr:rowOff>219075</xdr:rowOff>
                  </from>
                  <to>
                    <xdr:col>30</xdr:col>
                    <xdr:colOff>190500</xdr:colOff>
                    <xdr:row>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6" name="Check Box 3">
              <controlPr defaultSize="0" autoFill="0" autoLine="0" autoPict="0" altText="">
                <anchor>
                  <from>
                    <xdr:col>34</xdr:col>
                    <xdr:colOff>9525</xdr:colOff>
                    <xdr:row>0</xdr:row>
                    <xdr:rowOff>219075</xdr:rowOff>
                  </from>
                  <to>
                    <xdr:col>36</xdr:col>
                    <xdr:colOff>9525</xdr:colOff>
                    <xdr:row>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7" name="Check Box 250">
              <controlPr defaultSize="0" autoFill="0" autoLine="0" autoPict="0">
                <anchor moveWithCells="1">
                  <from>
                    <xdr:col>13</xdr:col>
                    <xdr:colOff>0</xdr:colOff>
                    <xdr:row>0</xdr:row>
                    <xdr:rowOff>0</xdr:rowOff>
                  </from>
                  <to>
                    <xdr:col>13</xdr:col>
                    <xdr:colOff>190500</xdr:colOff>
                    <xdr:row>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0" r:id="rId8" name="Check Box 258">
              <controlPr defaultSize="0" autoFill="0" autoLine="0" autoPict="0">
                <anchor moveWithCells="1">
                  <from>
                    <xdr:col>19</xdr:col>
                    <xdr:colOff>9525</xdr:colOff>
                    <xdr:row>0</xdr:row>
                    <xdr:rowOff>19050</xdr:rowOff>
                  </from>
                  <to>
                    <xdr:col>20</xdr:col>
                    <xdr:colOff>0</xdr:colOff>
                    <xdr:row>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1" r:id="rId9" name="Check Box 1">
              <controlPr defaultSize="0" autoFill="0" autoLine="0" autoPict="0" altText="">
                <anchor>
                  <from>
                    <xdr:col>28</xdr:col>
                    <xdr:colOff>190500</xdr:colOff>
                    <xdr:row>9</xdr:row>
                    <xdr:rowOff>190500</xdr:rowOff>
                  </from>
                  <to>
                    <xdr:col>30</xdr:col>
                    <xdr:colOff>190500</xdr:colOff>
                    <xdr:row>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2" r:id="rId10" name="Check Box 2">
              <controlPr defaultSize="0" autoFill="0" autoLine="0" autoPict="0" altText="">
                <anchor>
                  <from>
                    <xdr:col>28</xdr:col>
                    <xdr:colOff>190500</xdr:colOff>
                    <xdr:row>7</xdr:row>
                    <xdr:rowOff>152400</xdr:rowOff>
                  </from>
                  <to>
                    <xdr:col>30</xdr:col>
                    <xdr:colOff>190500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3" r:id="rId11" name="Check Box 3">
              <controlPr defaultSize="0" autoFill="0" autoLine="0" autoPict="0" altText="">
                <anchor>
                  <from>
                    <xdr:col>34</xdr:col>
                    <xdr:colOff>9525</xdr:colOff>
                    <xdr:row>7</xdr:row>
                    <xdr:rowOff>152400</xdr:rowOff>
                  </from>
                  <to>
                    <xdr:col>36</xdr:col>
                    <xdr:colOff>9525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36D24431-BF0C-4935-8718-1BF937EB38CF}">
            <xm:f>AND(版下!$L$2=FALSE,版下!$L$3=FALSE)</xm:f>
            <x14:dxf>
              <fill>
                <patternFill>
                  <bgColor rgb="FFFFFF00"/>
                </patternFill>
              </fill>
            </x14:dxf>
          </x14:cfRule>
          <xm:sqref>N1</xm:sqref>
        </x14:conditionalFormatting>
        <x14:conditionalFormatting xmlns:xm="http://schemas.microsoft.com/office/excel/2006/main">
          <x14:cfRule type="expression" priority="505" id="{814E6169-F315-4DFF-9CEA-19BA614F1FF8}">
            <xm:f>AND(版下!$L$2=FALSE,版下!$L$3=FALSE)</xm:f>
            <x14:dxf>
              <fill>
                <patternFill>
                  <bgColor rgb="FFFFFF00"/>
                </patternFill>
              </fill>
            </x14:dxf>
          </x14:cfRule>
          <xm:sqref>T1</xm:sqref>
        </x14:conditionalFormatting>
        <x14:conditionalFormatting xmlns:xm="http://schemas.microsoft.com/office/excel/2006/main">
          <x14:cfRule type="expression" priority="504" id="{7CF8300E-B1F5-4003-AACB-885F5792C176}">
            <xm:f>OR(AND(版下!$L$2=TRUE,AH12=""),AND(版下!M8=TRUE,AH12=""))</xm:f>
            <x14:dxf>
              <fill>
                <patternFill>
                  <bgColor rgb="FFFFFF00"/>
                </patternFill>
              </fill>
            </x14:dxf>
          </x14:cfRule>
          <xm:sqref>AH12</xm:sqref>
        </x14:conditionalFormatting>
        <x14:conditionalFormatting xmlns:xm="http://schemas.microsoft.com/office/excel/2006/main">
          <x14:cfRule type="expression" priority="498" id="{F2E67D3F-DF17-4C02-B3B0-D7C80031E643}">
            <xm:f>AND(版下!$L$8=TRUE,$AJ$4="")</xm:f>
            <x14:dxf>
              <fill>
                <patternFill>
                  <bgColor rgb="FF92D050"/>
                </patternFill>
              </fill>
            </x14:dxf>
          </x14:cfRule>
          <xm:sqref>AJ4:AL4</xm:sqref>
        </x14:conditionalFormatting>
        <x14:conditionalFormatting xmlns:xm="http://schemas.microsoft.com/office/excel/2006/main">
          <x14:cfRule type="expression" priority="2149" id="{30C8FCF1-CD21-430D-86F4-C66F5C3C2DB7}">
            <xm:f>AND(版下!R8=TRUE,AJ11="")</xm:f>
            <x14:dxf>
              <fill>
                <patternFill>
                  <bgColor rgb="FF92D050"/>
                </patternFill>
              </fill>
            </x14:dxf>
          </x14:cfRule>
          <xm:sqref>AJ11:AL11</xm:sqref>
        </x14:conditionalFormatting>
        <x14:conditionalFormatting xmlns:xm="http://schemas.microsoft.com/office/excel/2006/main">
          <x14:cfRule type="expression" priority="272" id="{1E306134-C251-4AE5-90AC-CC814127A229}">
            <xm:f>OR(AND(版下!L2=TRUE,I2=""),AND(版下!L3=TRUE,I2=""))</xm:f>
            <x14:dxf>
              <fill>
                <patternFill>
                  <bgColor rgb="FFFFFF00"/>
                </patternFill>
              </fill>
            </x14:dxf>
          </x14:cfRule>
          <xm:sqref>I2:W3</xm:sqref>
        </x14:conditionalFormatting>
        <x14:conditionalFormatting xmlns:xm="http://schemas.microsoft.com/office/excel/2006/main">
          <x14:cfRule type="expression" priority="271" id="{5F251169-7770-41B2-87E6-4FD3A2D7B0FD}">
            <xm:f>OR(AND(版下!L2=TRUE,I5=""),AND(版下!L3=TRUE,I5=""))</xm:f>
            <x14:dxf>
              <fill>
                <patternFill>
                  <bgColor rgb="FFFFFF00"/>
                </patternFill>
              </fill>
            </x14:dxf>
          </x14:cfRule>
          <xm:sqref>I5:W6</xm:sqref>
        </x14:conditionalFormatting>
        <x14:conditionalFormatting xmlns:xm="http://schemas.microsoft.com/office/excel/2006/main">
          <x14:cfRule type="expression" priority="269" id="{9685051F-7024-4188-9194-C86CC2D0E99D}">
            <xm:f>OR(AND(版下!H2=TRUE,AD8=""),AND(版下!H3=TRUE,AD8=""))</xm:f>
            <x14:dxf>
              <fill>
                <patternFill>
                  <bgColor rgb="FFFFFF00"/>
                </patternFill>
              </fill>
            </x14:dxf>
          </x14:cfRule>
          <xm:sqref>AD8:AM8</xm:sqref>
        </x14:conditionalFormatting>
        <x14:conditionalFormatting xmlns:xm="http://schemas.microsoft.com/office/excel/2006/main">
          <x14:cfRule type="expression" priority="268" id="{6235AF20-12D4-465C-8EE3-826BD0C599AC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AD2:AD3</xm:sqref>
        </x14:conditionalFormatting>
        <x14:conditionalFormatting xmlns:xm="http://schemas.microsoft.com/office/excel/2006/main">
          <x14:cfRule type="expression" priority="267" id="{E15CC085-61EA-4DB6-8DCB-64AE07A9814A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AI2:AI3</xm:sqref>
        </x14:conditionalFormatting>
        <x14:conditionalFormatting xmlns:xm="http://schemas.microsoft.com/office/excel/2006/main">
          <x14:cfRule type="expression" priority="266" id="{EF35460C-47DB-4371-B1A4-DE8AA94C6D84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AD4</xm:sqref>
        </x14:conditionalFormatting>
        <x14:conditionalFormatting xmlns:xm="http://schemas.microsoft.com/office/excel/2006/main">
          <x14:cfRule type="expression" priority="265" id="{53C990B2-D6CC-4165-83F2-92FEC1050130}">
            <xm:f>AND(版下!L3=TRUE,I9="")</xm:f>
            <x14:dxf>
              <fill>
                <patternFill>
                  <bgColor rgb="FFFFFF00"/>
                </patternFill>
              </fill>
            </x14:dxf>
          </x14:cfRule>
          <xm:sqref>I9:W10</xm:sqref>
        </x14:conditionalFormatting>
        <x14:conditionalFormatting xmlns:xm="http://schemas.microsoft.com/office/excel/2006/main">
          <x14:cfRule type="expression" priority="264" id="{35C4EB7E-9D14-411D-8332-7BCD26C6CCEB}">
            <xm:f>AND(版下!L3=TRUE,I12="")</xm:f>
            <x14:dxf>
              <fill>
                <patternFill>
                  <bgColor rgb="FFFFFF00"/>
                </patternFill>
              </fill>
            </x14:dxf>
          </x14:cfRule>
          <xm:sqref>I12:W14</xm:sqref>
        </x14:conditionalFormatting>
        <x14:conditionalFormatting xmlns:xm="http://schemas.microsoft.com/office/excel/2006/main">
          <x14:cfRule type="expression" priority="262" id="{AE7AA4E9-82F0-463A-8E2A-62DC095B959D}">
            <xm:f>AND(版下!H3=TRUE,AD15="")</xm:f>
            <x14:dxf>
              <fill>
                <patternFill>
                  <bgColor rgb="FFFFFF00"/>
                </patternFill>
              </fill>
            </x14:dxf>
          </x14:cfRule>
          <xm:sqref>AD15:AM15</xm:sqref>
        </x14:conditionalFormatting>
        <x14:conditionalFormatting xmlns:xm="http://schemas.microsoft.com/office/excel/2006/main">
          <x14:cfRule type="expression" priority="261" id="{AE17420F-18BF-4EE8-BBFF-705505CB74A5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AD9:AD10</xm:sqref>
        </x14:conditionalFormatting>
        <x14:conditionalFormatting xmlns:xm="http://schemas.microsoft.com/office/excel/2006/main">
          <x14:cfRule type="expression" priority="260" id="{964D55F9-F984-48AF-85CF-27D7517C9BA3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AI9:AI10</xm:sqref>
        </x14:conditionalFormatting>
        <x14:conditionalFormatting xmlns:xm="http://schemas.microsoft.com/office/excel/2006/main">
          <x14:cfRule type="expression" priority="259" id="{E876AD5A-43EC-4F9C-8460-E38303A07C9B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AD11</xm:sqref>
        </x14:conditionalFormatting>
        <x14:conditionalFormatting xmlns:xm="http://schemas.microsoft.com/office/excel/2006/main">
          <x14:cfRule type="expression" priority="3346" id="{0AB67E1A-6520-4932-AF0B-AB09373C447C}">
            <xm:f>AND(版下!$M$19=TRUE,#REF!="")</xm:f>
            <x14:dxf>
              <fill>
                <patternFill>
                  <bgColor rgb="FFFFFF00"/>
                </patternFill>
              </fill>
            </x14:dxf>
          </x14:cfRule>
          <xm:sqref>AU28:AV28</xm:sqref>
        </x14:conditionalFormatting>
        <x14:conditionalFormatting xmlns:xm="http://schemas.microsoft.com/office/excel/2006/main">
          <x14:cfRule type="expression" priority="3430" id="{3D9A6495-CFA6-487B-AB35-5B594705775E}">
            <xm:f>AND(版下!L18=FALSE,E29="")</xm:f>
            <x14:dxf>
              <fill>
                <patternFill>
                  <bgColor rgb="FFFFFF00"/>
                </patternFill>
              </fill>
            </x14:dxf>
          </x14:cfRule>
          <xm:sqref>E29</xm:sqref>
        </x14:conditionalFormatting>
        <x14:conditionalFormatting xmlns:xm="http://schemas.microsoft.com/office/excel/2006/main">
          <x14:cfRule type="expression" priority="3480" id="{602CD960-5E79-40B4-AE72-95E77BE815FF}">
            <xm:f>AND(版下!L18=FALSE,O29="")</xm:f>
            <x14:dxf>
              <fill>
                <patternFill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expression" priority="3482" id="{FB1F3F74-E59D-44B2-9869-A64469F5BA98}">
            <xm:f>AND(版下!L18=FALSE,R29="")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3484" id="{DAB7FEA0-0D2A-49B7-A960-CBFF6C39132D}">
            <xm:f>AND(版下!L18=FALSE,U29="")</xm:f>
            <x14:dxf>
              <fill>
                <patternFill>
                  <bgColor rgb="FFFFFF00"/>
                </patternFill>
              </fill>
            </x14:dxf>
          </x14:cfRule>
          <xm:sqref>U29</xm:sqref>
        </x14:conditionalFormatting>
        <x14:conditionalFormatting xmlns:xm="http://schemas.microsoft.com/office/excel/2006/main">
          <x14:cfRule type="expression" priority="3489" id="{7AECA4B2-8974-4292-9D38-264CF395D7A4}">
            <xm:f>AND(版下!L18=FALSE,X29="")</xm:f>
            <x14:dxf>
              <fill>
                <patternFill>
                  <bgColor rgb="FFFFFF00"/>
                </patternFill>
              </fill>
            </x14:dxf>
          </x14:cfRule>
          <xm:sqref>X29:AE30</xm:sqref>
        </x14:conditionalFormatting>
        <x14:conditionalFormatting xmlns:xm="http://schemas.microsoft.com/office/excel/2006/main">
          <x14:cfRule type="expression" priority="3490" id="{738D88F3-C3BA-4A6B-ABAA-BC8D2DF27B46}">
            <xm:f>AND(版下!L18=FALSE,AF29="")</xm:f>
            <x14:dxf>
              <fill>
                <patternFill>
                  <bgColor rgb="FFFFFF00"/>
                </patternFill>
              </fill>
            </x14:dxf>
          </x14:cfRule>
          <xm:sqref>AF29:AM30</xm:sqref>
        </x14:conditionalFormatting>
        <x14:conditionalFormatting xmlns:xm="http://schemas.microsoft.com/office/excel/2006/main">
          <x14:cfRule type="expression" priority="3575" id="{F6BA3EBB-7352-4C44-92C4-EDA18257572C}">
            <xm:f>AND(版下!L19=FALSE,E31="")</xm:f>
            <x14:dxf>
              <fill>
                <patternFill>
                  <bgColor rgb="FFFFFF00"/>
                </patternFill>
              </fill>
            </x14:dxf>
          </x14:cfRule>
          <xm:sqref>E31</xm:sqref>
        </x14:conditionalFormatting>
        <x14:conditionalFormatting xmlns:xm="http://schemas.microsoft.com/office/excel/2006/main">
          <x14:cfRule type="expression" priority="3581" id="{278E5211-AE9A-4F96-B479-54A9D13210E9}">
            <xm:f>AND(版下!L19=FALSE,B31="")</xm:f>
            <x14:dxf>
              <fill>
                <patternFill>
                  <bgColor rgb="FFFFFF00"/>
                </patternFill>
              </fill>
            </x14:dxf>
          </x14:cfRule>
          <xm:sqref>B31</xm:sqref>
        </x14:conditionalFormatting>
        <x14:conditionalFormatting xmlns:xm="http://schemas.microsoft.com/office/excel/2006/main">
          <x14:cfRule type="expression" priority="3582" id="{67C9445F-11B3-4447-AE24-BD0515D7B5A1}">
            <xm:f>AND(版下!L19=FALSE,O31="")</xm:f>
            <x14:dxf>
              <fill>
                <patternFill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expression" priority="3583" id="{078655F3-C21B-44FA-AB26-F28001A27553}">
            <xm:f>AND(版下!L19=FALSE,R31="")</xm:f>
            <x14:dxf>
              <fill>
                <patternFill>
                  <bgColor rgb="FFFFFF00"/>
                </patternFill>
              </fill>
            </x14:dxf>
          </x14:cfRule>
          <xm:sqref>R31</xm:sqref>
        </x14:conditionalFormatting>
        <x14:conditionalFormatting xmlns:xm="http://schemas.microsoft.com/office/excel/2006/main">
          <x14:cfRule type="expression" priority="3584" id="{D872F7D9-77E0-488E-9C63-F12CAAEF5DD0}">
            <xm:f>AND(版下!L19=FALSE,U31="")</xm:f>
            <x14:dxf>
              <fill>
                <patternFill>
                  <bgColor rgb="FFFFFF00"/>
                </patternFill>
              </fill>
            </x14:dxf>
          </x14:cfRule>
          <xm:sqref>U31</xm:sqref>
        </x14:conditionalFormatting>
        <x14:conditionalFormatting xmlns:xm="http://schemas.microsoft.com/office/excel/2006/main">
          <x14:cfRule type="expression" priority="3672" id="{3818F81B-0143-4DEC-BBFB-5304B8B3674C}">
            <xm:f>AND(版下!L20=FALSE,E33="")</xm:f>
            <x14:dxf>
              <fill>
                <patternFill>
                  <bgColor rgb="FFFFFF00"/>
                </patternFill>
              </fill>
            </x14:dxf>
          </x14:cfRule>
          <xm:sqref>E33</xm:sqref>
        </x14:conditionalFormatting>
        <x14:conditionalFormatting xmlns:xm="http://schemas.microsoft.com/office/excel/2006/main">
          <x14:cfRule type="expression" priority="3717" id="{1ECA910C-6812-4190-8FBD-635501867C8A}">
            <xm:f>AND(版下!L20=FALSE,O33="")</xm:f>
            <x14:dxf>
              <fill>
                <patternFill>
                  <bgColor rgb="FFFFFF00"/>
                </patternFill>
              </fill>
            </x14:dxf>
          </x14:cfRule>
          <xm:sqref>O33</xm:sqref>
        </x14:conditionalFormatting>
        <x14:conditionalFormatting xmlns:xm="http://schemas.microsoft.com/office/excel/2006/main">
          <x14:cfRule type="expression" priority="3718" id="{A0BB2261-1559-4584-A030-1F548669D122}">
            <xm:f>AND(版下!L20=FALSE,R33="")</xm:f>
            <x14:dxf>
              <fill>
                <patternFill>
                  <bgColor rgb="FFFFFF00"/>
                </patternFill>
              </fill>
            </x14:dxf>
          </x14:cfRule>
          <xm:sqref>R33</xm:sqref>
        </x14:conditionalFormatting>
        <x14:conditionalFormatting xmlns:xm="http://schemas.microsoft.com/office/excel/2006/main">
          <x14:cfRule type="expression" priority="3719" id="{F7AB5879-85E7-49B3-8BA8-9E44C2DBBDF6}">
            <xm:f>AND(版下!L20=FALSE,U33="")</xm:f>
            <x14:dxf>
              <fill>
                <patternFill>
                  <bgColor rgb="FFFFFF00"/>
                </patternFill>
              </fill>
            </x14:dxf>
          </x14:cfRule>
          <xm:sqref>U33</xm:sqref>
        </x14:conditionalFormatting>
        <x14:conditionalFormatting xmlns:xm="http://schemas.microsoft.com/office/excel/2006/main">
          <x14:cfRule type="expression" priority="3800" id="{278E5211-AE9A-4F96-B479-54A9D13210E9}">
            <xm:f>AND(版下!K21=FALSE,B35="")</xm:f>
            <x14:dxf>
              <fill>
                <patternFill>
                  <bgColor rgb="FFFFFF00"/>
                </patternFill>
              </fill>
            </x14:dxf>
          </x14:cfRule>
          <xm:sqref>B35</xm:sqref>
        </x14:conditionalFormatting>
        <x14:conditionalFormatting xmlns:xm="http://schemas.microsoft.com/office/excel/2006/main">
          <x14:cfRule type="expression" priority="3904" id="{3818F81B-0143-4DEC-BBFB-5304B8B3674C}">
            <xm:f>AND(版下!L21=FALSE,E35="")</xm:f>
            <x14:dxf>
              <fill>
                <patternFill>
                  <bgColor rgb="FFFFFF00"/>
                </patternFill>
              </fill>
            </x14:dxf>
          </x14:cfRule>
          <xm:sqref>E35</xm:sqref>
        </x14:conditionalFormatting>
        <x14:conditionalFormatting xmlns:xm="http://schemas.microsoft.com/office/excel/2006/main">
          <x14:cfRule type="expression" priority="3905" id="{FA2131EF-794D-4961-B3B0-6F2D6C0ACA40}">
            <xm:f>AND(版下!L21=FALSE,O35="")</xm:f>
            <x14:dxf>
              <fill>
                <patternFill>
                  <bgColor rgb="FFFFFF00"/>
                </patternFill>
              </fill>
            </x14:dxf>
          </x14:cfRule>
          <xm:sqref>O35</xm:sqref>
        </x14:conditionalFormatting>
        <x14:conditionalFormatting xmlns:xm="http://schemas.microsoft.com/office/excel/2006/main">
          <x14:cfRule type="expression" priority="3906" id="{D9D358D3-BE15-4C86-84DF-F383A2CDDE67}">
            <xm:f>AND(版下!L21=FALSE,R35="")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3907" id="{AA4B0E7F-189E-4FD5-95FC-33B5C6BECA90}">
            <xm:f>AND(版下!L21=FALSE,U35="")</xm:f>
            <x14:dxf>
              <fill>
                <patternFill>
                  <bgColor rgb="FFFFFF00"/>
                </patternFill>
              </fill>
            </x14:dxf>
          </x14:cfRule>
          <xm:sqref>U35</xm:sqref>
        </x14:conditionalFormatting>
        <x14:conditionalFormatting xmlns:xm="http://schemas.microsoft.com/office/excel/2006/main">
          <x14:cfRule type="expression" priority="4088" id="{25E0448B-2239-4AF9-BB26-FFD9E5B21CF4}">
            <xm:f>AND(版下!L22=FALSE,E37="")</xm:f>
            <x14:dxf>
              <fill>
                <patternFill>
                  <bgColor rgb="FFFFFF00"/>
                </patternFill>
              </fill>
            </x14:dxf>
          </x14:cfRule>
          <xm:sqref>E37</xm:sqref>
        </x14:conditionalFormatting>
        <x14:conditionalFormatting xmlns:xm="http://schemas.microsoft.com/office/excel/2006/main">
          <x14:cfRule type="expression" priority="4089" id="{ACB39B03-1722-4EE6-B5DE-FE8906BD0F56}">
            <xm:f>AND(版下!L26=FALSE,O37="")</xm:f>
            <x14:dxf>
              <fill>
                <patternFill>
                  <bgColor rgb="FFFFFF00"/>
                </patternFill>
              </fill>
            </x14:dxf>
          </x14:cfRule>
          <xm:sqref>AO85</xm:sqref>
        </x14:conditionalFormatting>
        <x14:conditionalFormatting xmlns:xm="http://schemas.microsoft.com/office/excel/2006/main">
          <x14:cfRule type="expression" priority="4090" id="{E7DDD4D5-123B-48BF-B2B8-1EC5EB6AF306}">
            <xm:f>AND(版下!L22=FALSE,O37="")</xm:f>
            <x14:dxf>
              <fill>
                <patternFill>
                  <bgColor rgb="FFFFFF00"/>
                </patternFill>
              </fill>
            </x14:dxf>
          </x14:cfRule>
          <xm:sqref>O37</xm:sqref>
        </x14:conditionalFormatting>
        <x14:conditionalFormatting xmlns:xm="http://schemas.microsoft.com/office/excel/2006/main">
          <x14:cfRule type="expression" priority="4091" id="{3A54BFAB-54BC-485F-919A-BEB5B640B2A1}">
            <xm:f>AND(版下!L22=FALSE,R37="")</xm:f>
            <x14:dxf>
              <fill>
                <patternFill>
                  <bgColor rgb="FFFFFF00"/>
                </patternFill>
              </fill>
            </x14:dxf>
          </x14:cfRule>
          <xm:sqref>R37</xm:sqref>
        </x14:conditionalFormatting>
        <x14:conditionalFormatting xmlns:xm="http://schemas.microsoft.com/office/excel/2006/main">
          <x14:cfRule type="expression" priority="4092" id="{9121169A-DB10-43B3-AD1D-332B8A8CB53B}">
            <xm:f>AND(版下!L22=FALSE,U37="")</xm:f>
            <x14:dxf>
              <fill>
                <patternFill>
                  <bgColor rgb="FFFFFF00"/>
                </patternFill>
              </fill>
            </x14:dxf>
          </x14:cfRule>
          <xm:sqref>U37</xm:sqref>
        </x14:conditionalFormatting>
        <x14:conditionalFormatting xmlns:xm="http://schemas.microsoft.com/office/excel/2006/main">
          <x14:cfRule type="expression" priority="4412" id="{A2EE57F8-C2BF-4FD2-8405-7AC6C02C486B}">
            <xm:f>AND(版下!L23=FALSE,E39="")</xm:f>
            <x14:dxf>
              <fill>
                <patternFill>
                  <bgColor rgb="FFFFFF00"/>
                </patternFill>
              </fill>
            </x14:dxf>
          </x14:cfRule>
          <xm:sqref>E39</xm:sqref>
        </x14:conditionalFormatting>
        <x14:conditionalFormatting xmlns:xm="http://schemas.microsoft.com/office/excel/2006/main">
          <x14:cfRule type="expression" priority="4413" id="{57601BD8-921C-455F-A224-AB96059C0632}">
            <xm:f>AND(版下!L23=FALSE,O39="")</xm:f>
            <x14:dxf>
              <fill>
                <patternFill>
                  <bgColor rgb="FFFFFF00"/>
                </patternFill>
              </fill>
            </x14:dxf>
          </x14:cfRule>
          <xm:sqref>O39</xm:sqref>
        </x14:conditionalFormatting>
        <x14:conditionalFormatting xmlns:xm="http://schemas.microsoft.com/office/excel/2006/main">
          <x14:cfRule type="expression" priority="4414" id="{032FA442-74A0-4F8A-8099-23934CF91AAA}">
            <xm:f>AND(版下!L23=FALSE,R39="")</xm:f>
            <x14:dxf>
              <fill>
                <patternFill>
                  <bgColor rgb="FFFFFF00"/>
                </patternFill>
              </fill>
            </x14:dxf>
          </x14:cfRule>
          <xm:sqref>R39</xm:sqref>
        </x14:conditionalFormatting>
        <x14:conditionalFormatting xmlns:xm="http://schemas.microsoft.com/office/excel/2006/main">
          <x14:cfRule type="expression" priority="4415" id="{1E97E181-195E-4B71-8C1B-6C6423847BC2}">
            <xm:f>AND(版下!L23=FALSE,U39="")</xm:f>
            <x14:dxf>
              <fill>
                <patternFill>
                  <bgColor rgb="FFFFFF00"/>
                </patternFill>
              </fill>
            </x14:dxf>
          </x14:cfRule>
          <xm:sqref>U39</xm:sqref>
        </x14:conditionalFormatting>
        <x14:conditionalFormatting xmlns:xm="http://schemas.microsoft.com/office/excel/2006/main">
          <x14:cfRule type="expression" priority="206" id="{4AB5F2AC-2FCA-4733-AE28-BAEAC7AA122F}">
            <xm:f>AND(版下!L19=FALSE,X31="")</xm:f>
            <x14:dxf>
              <fill>
                <patternFill>
                  <bgColor rgb="FFFFFF00"/>
                </patternFill>
              </fill>
            </x14:dxf>
          </x14:cfRule>
          <xm:sqref>X31:AE32</xm:sqref>
        </x14:conditionalFormatting>
        <x14:conditionalFormatting xmlns:xm="http://schemas.microsoft.com/office/excel/2006/main">
          <x14:cfRule type="expression" priority="205" id="{D41E6927-8FE3-42E7-8674-38B567FCCF8E}">
            <xm:f>AND(版下!L19=FALSE,AF31="")</xm:f>
            <x14:dxf>
              <fill>
                <patternFill>
                  <bgColor rgb="FFFFFF00"/>
                </patternFill>
              </fill>
            </x14:dxf>
          </x14:cfRule>
          <xm:sqref>AF31:AM32</xm:sqref>
        </x14:conditionalFormatting>
        <x14:conditionalFormatting xmlns:xm="http://schemas.microsoft.com/office/excel/2006/main">
          <x14:cfRule type="expression" priority="204" id="{D846EF59-9F1B-4DB2-A43F-4319B2BF10D8}">
            <xm:f>AND(版下!L20=FALSE,X33="")</xm:f>
            <x14:dxf>
              <fill>
                <patternFill>
                  <bgColor rgb="FFFFFF00"/>
                </patternFill>
              </fill>
            </x14:dxf>
          </x14:cfRule>
          <xm:sqref>X33:AE34</xm:sqref>
        </x14:conditionalFormatting>
        <x14:conditionalFormatting xmlns:xm="http://schemas.microsoft.com/office/excel/2006/main">
          <x14:cfRule type="expression" priority="203" id="{306DF333-BC28-4B14-8A8B-82E2B041B19F}">
            <xm:f>AND(版下!L20=FALSE,AF33="")</xm:f>
            <x14:dxf>
              <fill>
                <patternFill>
                  <bgColor rgb="FFFFFF00"/>
                </patternFill>
              </fill>
            </x14:dxf>
          </x14:cfRule>
          <xm:sqref>AF33:AM34</xm:sqref>
        </x14:conditionalFormatting>
        <x14:conditionalFormatting xmlns:xm="http://schemas.microsoft.com/office/excel/2006/main">
          <x14:cfRule type="expression" priority="202" id="{B2C13029-B822-4064-917C-9E3AF02D5810}">
            <xm:f>AND(版下!L21=FALSE,X35="")</xm:f>
            <x14:dxf>
              <fill>
                <patternFill>
                  <bgColor rgb="FFFFFF00"/>
                </patternFill>
              </fill>
            </x14:dxf>
          </x14:cfRule>
          <xm:sqref>X35:AE36</xm:sqref>
        </x14:conditionalFormatting>
        <x14:conditionalFormatting xmlns:xm="http://schemas.microsoft.com/office/excel/2006/main">
          <x14:cfRule type="expression" priority="201" id="{BC66C565-ACA1-45E4-AEFD-C3ACD087570C}">
            <xm:f>AND(版下!L21=FALSE,AF35="")</xm:f>
            <x14:dxf>
              <fill>
                <patternFill>
                  <bgColor rgb="FFFFFF00"/>
                </patternFill>
              </fill>
            </x14:dxf>
          </x14:cfRule>
          <xm:sqref>AF35:AM36</xm:sqref>
        </x14:conditionalFormatting>
        <x14:conditionalFormatting xmlns:xm="http://schemas.microsoft.com/office/excel/2006/main">
          <x14:cfRule type="expression" priority="134" id="{B71B50DB-E1E5-4E81-9622-D9ECA6249CB1}">
            <xm:f>AND(版下!K28=FALSE,B41="")</xm:f>
            <x14:dxf>
              <fill>
                <patternFill>
                  <bgColor rgb="FFFFFF00"/>
                </patternFill>
              </fill>
            </x14:dxf>
          </x14:cfRule>
          <xm:sqref>B41</xm:sqref>
        </x14:conditionalFormatting>
        <x14:conditionalFormatting xmlns:xm="http://schemas.microsoft.com/office/excel/2006/main">
          <x14:cfRule type="expression" priority="118" id="{831D5751-8A1B-4A52-BF2E-5042EC1DB784}">
            <xm:f>AND(版下!L22=FALSE,X37="")</xm:f>
            <x14:dxf>
              <fill>
                <patternFill>
                  <bgColor rgb="FFFFFF00"/>
                </patternFill>
              </fill>
            </x14:dxf>
          </x14:cfRule>
          <xm:sqref>X37:AE38</xm:sqref>
        </x14:conditionalFormatting>
        <x14:conditionalFormatting xmlns:xm="http://schemas.microsoft.com/office/excel/2006/main">
          <x14:cfRule type="expression" priority="117" id="{E7BC1ACA-A254-485E-97D3-AA12F11A1651}">
            <xm:f>AND(版下!L22=FALSE,AF37="")</xm:f>
            <x14:dxf>
              <fill>
                <patternFill>
                  <bgColor rgb="FFFFFF00"/>
                </patternFill>
              </fill>
            </x14:dxf>
          </x14:cfRule>
          <xm:sqref>AF37:AM38</xm:sqref>
        </x14:conditionalFormatting>
        <x14:conditionalFormatting xmlns:xm="http://schemas.microsoft.com/office/excel/2006/main">
          <x14:cfRule type="expression" priority="116" id="{14E430BB-3B0A-4BD1-8F40-A0BCEB62A907}">
            <xm:f>AND(版下!L23=FALSE,X39="")</xm:f>
            <x14:dxf>
              <fill>
                <patternFill>
                  <bgColor rgb="FFFFFF00"/>
                </patternFill>
              </fill>
            </x14:dxf>
          </x14:cfRule>
          <xm:sqref>X39:AE40</xm:sqref>
        </x14:conditionalFormatting>
        <x14:conditionalFormatting xmlns:xm="http://schemas.microsoft.com/office/excel/2006/main">
          <x14:cfRule type="expression" priority="115" id="{E3FB2F11-8AA1-4EA3-9C56-20075865AA30}">
            <xm:f>AND(版下!L23=FALSE,AF39="")</xm:f>
            <x14:dxf>
              <fill>
                <patternFill>
                  <bgColor rgb="FFFFFF00"/>
                </patternFill>
              </fill>
            </x14:dxf>
          </x14:cfRule>
          <xm:sqref>AF39:AM40</xm:sqref>
        </x14:conditionalFormatting>
        <x14:conditionalFormatting xmlns:xm="http://schemas.microsoft.com/office/excel/2006/main">
          <x14:cfRule type="expression" priority="114" id="{8B851B2D-B2F4-4733-919B-4430B8F78310}">
            <xm:f>AND(版下!L24=FALSE,E41="")</xm:f>
            <x14:dxf>
              <fill>
                <patternFill>
                  <bgColor rgb="FFFFFF00"/>
                </patternFill>
              </fill>
            </x14:dxf>
          </x14:cfRule>
          <xm:sqref>E41:N42</xm:sqref>
        </x14:conditionalFormatting>
        <x14:conditionalFormatting xmlns:xm="http://schemas.microsoft.com/office/excel/2006/main">
          <x14:cfRule type="expression" priority="113" id="{911F0F47-36BF-4561-9262-B8F5A1520072}">
            <xm:f>AND(版下!L24=FALSE,O41="")</xm:f>
            <x14:dxf>
              <fill>
                <patternFill>
                  <bgColor rgb="FFFFFF00"/>
                </patternFill>
              </fill>
            </x14:dxf>
          </x14:cfRule>
          <xm:sqref>O41:Q42</xm:sqref>
        </x14:conditionalFormatting>
        <x14:conditionalFormatting xmlns:xm="http://schemas.microsoft.com/office/excel/2006/main">
          <x14:cfRule type="expression" priority="112" id="{5653936C-8E67-45CE-B94F-DEE290ECCEEC}">
            <xm:f>AND(版下!L24=FALSE,R41="")</xm:f>
            <x14:dxf>
              <fill>
                <patternFill>
                  <bgColor rgb="FFFFFF00"/>
                </patternFill>
              </fill>
            </x14:dxf>
          </x14:cfRule>
          <xm:sqref>R41:T42</xm:sqref>
        </x14:conditionalFormatting>
        <x14:conditionalFormatting xmlns:xm="http://schemas.microsoft.com/office/excel/2006/main">
          <x14:cfRule type="expression" priority="111" id="{E011E9F9-257B-4D3A-908C-7406891FF0EA}">
            <xm:f>AND(版下!L24=FALSE,U41="")</xm:f>
            <x14:dxf>
              <fill>
                <patternFill>
                  <bgColor rgb="FFFFFF00"/>
                </patternFill>
              </fill>
            </x14:dxf>
          </x14:cfRule>
          <xm:sqref>U41:W42</xm:sqref>
        </x14:conditionalFormatting>
        <x14:conditionalFormatting xmlns:xm="http://schemas.microsoft.com/office/excel/2006/main">
          <x14:cfRule type="expression" priority="109" id="{25B3F4E7-5951-43D9-A8A1-90301897AC5B}">
            <xm:f>AND(版下!L24=FALSE,X41="")</xm:f>
            <x14:dxf>
              <fill>
                <patternFill>
                  <bgColor rgb="FFFFFF00"/>
                </patternFill>
              </fill>
            </x14:dxf>
          </x14:cfRule>
          <xm:sqref>X41:AE42</xm:sqref>
        </x14:conditionalFormatting>
        <x14:conditionalFormatting xmlns:xm="http://schemas.microsoft.com/office/excel/2006/main">
          <x14:cfRule type="expression" priority="108" id="{243B12C1-810D-42B0-8C71-3C73BE679DAB}">
            <xm:f>AND(版下!L24=FALSE,AF41="")</xm:f>
            <x14:dxf>
              <fill>
                <patternFill>
                  <bgColor rgb="FFFFFF00"/>
                </patternFill>
              </fill>
            </x14:dxf>
          </x14:cfRule>
          <xm:sqref>AF41:AM42</xm:sqref>
        </x14:conditionalFormatting>
        <x14:conditionalFormatting xmlns:xm="http://schemas.microsoft.com/office/excel/2006/main">
          <x14:cfRule type="expression" priority="107" id="{3EE9F1B2-FC32-4CF2-811F-4FC6A449E801}">
            <xm:f>AND(版下!L25=FALSE,E43="")</xm:f>
            <x14:dxf>
              <fill>
                <patternFill>
                  <bgColor rgb="FFFFFF00"/>
                </patternFill>
              </fill>
            </x14:dxf>
          </x14:cfRule>
          <xm:sqref>E43:N44</xm:sqref>
        </x14:conditionalFormatting>
        <x14:conditionalFormatting xmlns:xm="http://schemas.microsoft.com/office/excel/2006/main">
          <x14:cfRule type="expression" priority="106" id="{A53695A4-881F-4730-825A-5FCF6490B51B}">
            <xm:f>AND(版下!L25=FALSE,O43="")</xm:f>
            <x14:dxf>
              <fill>
                <patternFill>
                  <bgColor rgb="FFFFFF00"/>
                </patternFill>
              </fill>
            </x14:dxf>
          </x14:cfRule>
          <xm:sqref>O43:Q44</xm:sqref>
        </x14:conditionalFormatting>
        <x14:conditionalFormatting xmlns:xm="http://schemas.microsoft.com/office/excel/2006/main">
          <x14:cfRule type="expression" priority="105" id="{07F62917-B0B5-43B9-8742-536D5C13B41F}">
            <xm:f>AND(版下!L25=FALSE,R43="")</xm:f>
            <x14:dxf>
              <fill>
                <patternFill>
                  <bgColor rgb="FFFFFF00"/>
                </patternFill>
              </fill>
            </x14:dxf>
          </x14:cfRule>
          <xm:sqref>R43:T44</xm:sqref>
        </x14:conditionalFormatting>
        <x14:conditionalFormatting xmlns:xm="http://schemas.microsoft.com/office/excel/2006/main">
          <x14:cfRule type="expression" priority="104" id="{64AE6A2C-4003-4AB2-AB3D-A6FAF67C9EF4}">
            <xm:f>AND(版下!L25=FALSE,U43="")</xm:f>
            <x14:dxf>
              <fill>
                <patternFill>
                  <bgColor rgb="FFFFFF00"/>
                </patternFill>
              </fill>
            </x14:dxf>
          </x14:cfRule>
          <xm:sqref>U43:W44</xm:sqref>
        </x14:conditionalFormatting>
        <x14:conditionalFormatting xmlns:xm="http://schemas.microsoft.com/office/excel/2006/main">
          <x14:cfRule type="expression" priority="103" id="{5197B772-D615-43F2-8278-8AA61BFE1E51}">
            <xm:f>AND(版下!L25=FALSE,X43="")</xm:f>
            <x14:dxf>
              <fill>
                <patternFill>
                  <bgColor rgb="FFFFFF00"/>
                </patternFill>
              </fill>
            </x14:dxf>
          </x14:cfRule>
          <xm:sqref>X43:AE44</xm:sqref>
        </x14:conditionalFormatting>
        <x14:conditionalFormatting xmlns:xm="http://schemas.microsoft.com/office/excel/2006/main">
          <x14:cfRule type="expression" priority="102" id="{88479045-7B16-4F15-BFD4-C4D1D55F1936}">
            <xm:f>AND(版下!L25=FALSE,AF43="")</xm:f>
            <x14:dxf>
              <fill>
                <patternFill>
                  <bgColor rgb="FFFFFF00"/>
                </patternFill>
              </fill>
            </x14:dxf>
          </x14:cfRule>
          <xm:sqref>AF43:AM44</xm:sqref>
        </x14:conditionalFormatting>
        <x14:conditionalFormatting xmlns:xm="http://schemas.microsoft.com/office/excel/2006/main">
          <x14:cfRule type="expression" priority="101" id="{CF87E36E-9A5F-44A9-B9EF-7ACD899B694D}">
            <xm:f>AND(版下!L26=FALSE,E45="")</xm:f>
            <x14:dxf>
              <fill>
                <patternFill>
                  <bgColor rgb="FFFFFF00"/>
                </patternFill>
              </fill>
            </x14:dxf>
          </x14:cfRule>
          <xm:sqref>E45:N46</xm:sqref>
        </x14:conditionalFormatting>
        <x14:conditionalFormatting xmlns:xm="http://schemas.microsoft.com/office/excel/2006/main">
          <x14:cfRule type="expression" priority="100" id="{1D62F5FA-82C2-4655-BE86-842F9806379D}">
            <xm:f>AND(版下!L26=FALSE,O45="")</xm:f>
            <x14:dxf>
              <fill>
                <patternFill>
                  <bgColor rgb="FFFFFF00"/>
                </patternFill>
              </fill>
            </x14:dxf>
          </x14:cfRule>
          <xm:sqref>O45:Q46</xm:sqref>
        </x14:conditionalFormatting>
        <x14:conditionalFormatting xmlns:xm="http://schemas.microsoft.com/office/excel/2006/main">
          <x14:cfRule type="expression" priority="99" id="{D65A0052-3E69-4F90-94ED-6837C449683F}">
            <xm:f>AND(版下!L26=FALSE,R45="")</xm:f>
            <x14:dxf>
              <fill>
                <patternFill>
                  <bgColor rgb="FFFFFF00"/>
                </patternFill>
              </fill>
            </x14:dxf>
          </x14:cfRule>
          <xm:sqref>R45:T46</xm:sqref>
        </x14:conditionalFormatting>
        <x14:conditionalFormatting xmlns:xm="http://schemas.microsoft.com/office/excel/2006/main">
          <x14:cfRule type="expression" priority="98" id="{0E8417B5-7D57-490A-B363-85503391FC99}">
            <xm:f>AND(版下!L26=FALSE,U45="")</xm:f>
            <x14:dxf>
              <fill>
                <patternFill>
                  <bgColor rgb="FFFFFF00"/>
                </patternFill>
              </fill>
            </x14:dxf>
          </x14:cfRule>
          <xm:sqref>U45:W46</xm:sqref>
        </x14:conditionalFormatting>
        <x14:conditionalFormatting xmlns:xm="http://schemas.microsoft.com/office/excel/2006/main">
          <x14:cfRule type="expression" priority="97" id="{3B57FFFD-8F4B-448C-B15B-778F02FE9988}">
            <xm:f>AND(版下!L26=FALSE,X45="")</xm:f>
            <x14:dxf>
              <fill>
                <patternFill>
                  <bgColor rgb="FFFFFF00"/>
                </patternFill>
              </fill>
            </x14:dxf>
          </x14:cfRule>
          <xm:sqref>X45:AE46</xm:sqref>
        </x14:conditionalFormatting>
        <x14:conditionalFormatting xmlns:xm="http://schemas.microsoft.com/office/excel/2006/main">
          <x14:cfRule type="expression" priority="96" id="{C4200D3F-05DB-4CDC-9351-95D9815270CE}">
            <xm:f>AND(版下!L26=FALSE,AF45="")</xm:f>
            <x14:dxf>
              <fill>
                <patternFill>
                  <bgColor rgb="FFFFFF00"/>
                </patternFill>
              </fill>
            </x14:dxf>
          </x14:cfRule>
          <xm:sqref>AF45:AM46</xm:sqref>
        </x14:conditionalFormatting>
        <x14:conditionalFormatting xmlns:xm="http://schemas.microsoft.com/office/excel/2006/main">
          <x14:cfRule type="expression" priority="95" id="{E2B729FE-CCB9-482B-86AD-A70A0F42E8AE}">
            <xm:f>AND(版下!L27=FALSE,E47="")</xm:f>
            <x14:dxf>
              <fill>
                <patternFill>
                  <bgColor rgb="FFFFFF00"/>
                </patternFill>
              </fill>
            </x14:dxf>
          </x14:cfRule>
          <xm:sqref>E47:N48</xm:sqref>
        </x14:conditionalFormatting>
        <x14:conditionalFormatting xmlns:xm="http://schemas.microsoft.com/office/excel/2006/main">
          <x14:cfRule type="expression" priority="94" id="{978390C7-FF46-4330-B99A-5A982DAA13B8}">
            <xm:f>AND(版下!L27=FALSE,O47="")</xm:f>
            <x14:dxf>
              <fill>
                <patternFill>
                  <bgColor rgb="FFFFFF00"/>
                </patternFill>
              </fill>
            </x14:dxf>
          </x14:cfRule>
          <xm:sqref>O47:Q48</xm:sqref>
        </x14:conditionalFormatting>
        <x14:conditionalFormatting xmlns:xm="http://schemas.microsoft.com/office/excel/2006/main">
          <x14:cfRule type="expression" priority="93" id="{23DA01AC-324D-4107-9C66-454D81B884BA}">
            <xm:f>AND(版下!L27=FALSE,R47="")</xm:f>
            <x14:dxf>
              <fill>
                <patternFill>
                  <bgColor rgb="FFFFFF00"/>
                </patternFill>
              </fill>
            </x14:dxf>
          </x14:cfRule>
          <xm:sqref>R47:T48</xm:sqref>
        </x14:conditionalFormatting>
        <x14:conditionalFormatting xmlns:xm="http://schemas.microsoft.com/office/excel/2006/main">
          <x14:cfRule type="expression" priority="92" id="{31A0C926-B4F6-46D1-A5E6-8A84F7DE59AB}">
            <xm:f>AND(版下!L27=FALSE,U47="")</xm:f>
            <x14:dxf>
              <fill>
                <patternFill>
                  <bgColor rgb="FFFFFF00"/>
                </patternFill>
              </fill>
            </x14:dxf>
          </x14:cfRule>
          <xm:sqref>U47:W48</xm:sqref>
        </x14:conditionalFormatting>
        <x14:conditionalFormatting xmlns:xm="http://schemas.microsoft.com/office/excel/2006/main">
          <x14:cfRule type="expression" priority="91" id="{934D1162-5C2E-4CE7-9E7C-0A5D3F98BD4A}">
            <xm:f>AND(版下!L27=FALSE,X47="")</xm:f>
            <x14:dxf>
              <fill>
                <patternFill>
                  <bgColor rgb="FFFFFF00"/>
                </patternFill>
              </fill>
            </x14:dxf>
          </x14:cfRule>
          <xm:sqref>X47:AE48</xm:sqref>
        </x14:conditionalFormatting>
        <x14:conditionalFormatting xmlns:xm="http://schemas.microsoft.com/office/excel/2006/main">
          <x14:cfRule type="expression" priority="90" id="{D42FBAC5-A478-48FF-8577-84A429920AD4}">
            <xm:f>AND(版下!L27=FALSE,AF47="")</xm:f>
            <x14:dxf>
              <fill>
                <patternFill>
                  <bgColor rgb="FFFFFF00"/>
                </patternFill>
              </fill>
            </x14:dxf>
          </x14:cfRule>
          <xm:sqref>AF47:AM48</xm:sqref>
        </x14:conditionalFormatting>
        <x14:conditionalFormatting xmlns:xm="http://schemas.microsoft.com/office/excel/2006/main">
          <x14:cfRule type="expression" priority="89" id="{C53EF570-DC7B-417F-BD73-4D61700138BF}">
            <xm:f>AND(版下!L28=FALSE,E49="")</xm:f>
            <x14:dxf>
              <fill>
                <patternFill>
                  <bgColor rgb="FFFFFF00"/>
                </patternFill>
              </fill>
            </x14:dxf>
          </x14:cfRule>
          <xm:sqref>E49:N50</xm:sqref>
        </x14:conditionalFormatting>
        <x14:conditionalFormatting xmlns:xm="http://schemas.microsoft.com/office/excel/2006/main">
          <x14:cfRule type="expression" priority="88" id="{C1DDE181-9C48-49F4-922A-AECB1DAE7C89}">
            <xm:f>AND(版下!L28=FALSE,O49="")</xm:f>
            <x14:dxf>
              <fill>
                <patternFill>
                  <bgColor rgb="FFFFFF00"/>
                </patternFill>
              </fill>
            </x14:dxf>
          </x14:cfRule>
          <xm:sqref>O49:Q50</xm:sqref>
        </x14:conditionalFormatting>
        <x14:conditionalFormatting xmlns:xm="http://schemas.microsoft.com/office/excel/2006/main">
          <x14:cfRule type="expression" priority="87" id="{D17F96E4-D83D-4A22-B09C-E07443999173}">
            <xm:f>AND(版下!L28=FALSE,R49="")</xm:f>
            <x14:dxf>
              <fill>
                <patternFill>
                  <bgColor rgb="FFFFFF00"/>
                </patternFill>
              </fill>
            </x14:dxf>
          </x14:cfRule>
          <xm:sqref>R49:T50</xm:sqref>
        </x14:conditionalFormatting>
        <x14:conditionalFormatting xmlns:xm="http://schemas.microsoft.com/office/excel/2006/main">
          <x14:cfRule type="expression" priority="86" id="{7687187E-9F66-43B8-BFA7-D186431EDE03}">
            <xm:f>AND(版下!L28=FALSE,U49="")</xm:f>
            <x14:dxf>
              <fill>
                <patternFill>
                  <bgColor rgb="FFFFFF00"/>
                </patternFill>
              </fill>
            </x14:dxf>
          </x14:cfRule>
          <xm:sqref>U49:W50</xm:sqref>
        </x14:conditionalFormatting>
        <x14:conditionalFormatting xmlns:xm="http://schemas.microsoft.com/office/excel/2006/main">
          <x14:cfRule type="expression" priority="85" id="{AC58D61F-56A1-4EB1-9B9F-61E190F1BD70}">
            <xm:f>AND(版下!L28=FALSE,X49="")</xm:f>
            <x14:dxf>
              <fill>
                <patternFill>
                  <bgColor rgb="FFFFFF00"/>
                </patternFill>
              </fill>
            </x14:dxf>
          </x14:cfRule>
          <xm:sqref>X49:AE50</xm:sqref>
        </x14:conditionalFormatting>
        <x14:conditionalFormatting xmlns:xm="http://schemas.microsoft.com/office/excel/2006/main">
          <x14:cfRule type="expression" priority="83" id="{1BA95FB1-4845-463A-9473-281C89D84F0B}">
            <xm:f>AND(版下!L28=FALSE,AF49="")</xm:f>
            <x14:dxf>
              <fill>
                <patternFill>
                  <bgColor rgb="FFFFFF00"/>
                </patternFill>
              </fill>
            </x14:dxf>
          </x14:cfRule>
          <xm:sqref>AF49:AM50</xm:sqref>
        </x14:conditionalFormatting>
        <x14:conditionalFormatting xmlns:xm="http://schemas.microsoft.com/office/excel/2006/main">
          <x14:cfRule type="expression" priority="49" id="{2E4F2C71-5F2F-49D4-8D9B-B2C4DED27809}">
            <xm:f>AND(版下!L29=FALSE,E51="")</xm:f>
            <x14:dxf>
              <fill>
                <patternFill>
                  <bgColor rgb="FFFFFF00"/>
                </patternFill>
              </fill>
            </x14:dxf>
          </x14:cfRule>
          <xm:sqref>E51:N52</xm:sqref>
        </x14:conditionalFormatting>
        <x14:conditionalFormatting xmlns:xm="http://schemas.microsoft.com/office/excel/2006/main">
          <x14:cfRule type="expression" priority="48" id="{38C512DF-13BA-4EC5-9594-DD14C988642A}">
            <xm:f>AND(版下!L29=FALSE,O51="")</xm:f>
            <x14:dxf>
              <fill>
                <patternFill>
                  <bgColor rgb="FFFFFF00"/>
                </patternFill>
              </fill>
            </x14:dxf>
          </x14:cfRule>
          <xm:sqref>O51:Q52</xm:sqref>
        </x14:conditionalFormatting>
        <x14:conditionalFormatting xmlns:xm="http://schemas.microsoft.com/office/excel/2006/main">
          <x14:cfRule type="expression" priority="47" id="{0AA1A3DC-FCD5-471A-BC46-DC90E0B5CEC9}">
            <xm:f>AND(版下!L29=FALSE,R51="")</xm:f>
            <x14:dxf>
              <fill>
                <patternFill>
                  <bgColor rgb="FFFFFF00"/>
                </patternFill>
              </fill>
            </x14:dxf>
          </x14:cfRule>
          <xm:sqref>R51:T52</xm:sqref>
        </x14:conditionalFormatting>
        <x14:conditionalFormatting xmlns:xm="http://schemas.microsoft.com/office/excel/2006/main">
          <x14:cfRule type="expression" priority="46" id="{B885699C-1660-43B3-B9B8-573871BFECD8}">
            <xm:f>AND(版下!L29=FALSE,U51="")</xm:f>
            <x14:dxf>
              <fill>
                <patternFill>
                  <bgColor rgb="FFFFFF00"/>
                </patternFill>
              </fill>
            </x14:dxf>
          </x14:cfRule>
          <xm:sqref>U51:W52</xm:sqref>
        </x14:conditionalFormatting>
        <x14:conditionalFormatting xmlns:xm="http://schemas.microsoft.com/office/excel/2006/main">
          <x14:cfRule type="expression" priority="45" id="{71664504-14B5-4F03-8622-E4B8D302D7B2}">
            <xm:f>AND(版下!L29=FALSE,X51="")</xm:f>
            <x14:dxf>
              <fill>
                <patternFill>
                  <bgColor rgb="FFFFFF00"/>
                </patternFill>
              </fill>
            </x14:dxf>
          </x14:cfRule>
          <xm:sqref>X51:AE52</xm:sqref>
        </x14:conditionalFormatting>
        <x14:conditionalFormatting xmlns:xm="http://schemas.microsoft.com/office/excel/2006/main">
          <x14:cfRule type="expression" priority="43" id="{844B1E33-5AA6-45FF-9DF1-2CFF59935F9E}">
            <xm:f>AND(版下!L29=FALSE,AF51="")</xm:f>
            <x14:dxf>
              <fill>
                <patternFill>
                  <bgColor rgb="FFFFFF00"/>
                </patternFill>
              </fill>
            </x14:dxf>
          </x14:cfRule>
          <xm:sqref>AF51:AM52</xm:sqref>
        </x14:conditionalFormatting>
        <x14:conditionalFormatting xmlns:xm="http://schemas.microsoft.com/office/excel/2006/main">
          <x14:cfRule type="expression" priority="42" id="{B3D30CF9-F3A1-4A2A-BEFA-EBFC9159D046}">
            <xm:f>AND(版下!L30=FALSE,E53="")</xm:f>
            <x14:dxf>
              <fill>
                <patternFill>
                  <bgColor rgb="FFFFFF00"/>
                </patternFill>
              </fill>
            </x14:dxf>
          </x14:cfRule>
          <xm:sqref>E53:N54</xm:sqref>
        </x14:conditionalFormatting>
        <x14:conditionalFormatting xmlns:xm="http://schemas.microsoft.com/office/excel/2006/main">
          <x14:cfRule type="expression" priority="41" id="{9262AC79-4508-47AF-9076-20E60705A278}">
            <xm:f>AND(版下!L30=FALSE,O53="")</xm:f>
            <x14:dxf>
              <fill>
                <patternFill>
                  <bgColor rgb="FFFFFF00"/>
                </patternFill>
              </fill>
            </x14:dxf>
          </x14:cfRule>
          <xm:sqref>O53:Q54</xm:sqref>
        </x14:conditionalFormatting>
        <x14:conditionalFormatting xmlns:xm="http://schemas.microsoft.com/office/excel/2006/main">
          <x14:cfRule type="expression" priority="40" id="{23D89746-603A-4C94-BA38-EDA6EE0D40A6}">
            <xm:f>AND(版下!L30=FALSE,R53="")</xm:f>
            <x14:dxf>
              <fill>
                <patternFill>
                  <bgColor rgb="FFFFFF00"/>
                </patternFill>
              </fill>
            </x14:dxf>
          </x14:cfRule>
          <xm:sqref>R53:T54</xm:sqref>
        </x14:conditionalFormatting>
        <x14:conditionalFormatting xmlns:xm="http://schemas.microsoft.com/office/excel/2006/main">
          <x14:cfRule type="expression" priority="39" id="{3095A0B0-3BE3-4A45-B746-3389F7F1DDC5}">
            <xm:f>AND(版下!L30=FALSE,U53="")</xm:f>
            <x14:dxf>
              <fill>
                <patternFill>
                  <bgColor rgb="FFFFFF00"/>
                </patternFill>
              </fill>
            </x14:dxf>
          </x14:cfRule>
          <xm:sqref>U53:W54</xm:sqref>
        </x14:conditionalFormatting>
        <x14:conditionalFormatting xmlns:xm="http://schemas.microsoft.com/office/excel/2006/main">
          <x14:cfRule type="expression" priority="38" id="{C8B77C39-BBB8-4AE0-8426-F8A674D0F41B}">
            <xm:f>AND(版下!L30=FALSE,X53="")</xm:f>
            <x14:dxf>
              <fill>
                <patternFill>
                  <bgColor rgb="FFFFFF00"/>
                </patternFill>
              </fill>
            </x14:dxf>
          </x14:cfRule>
          <xm:sqref>X53:AE54</xm:sqref>
        </x14:conditionalFormatting>
        <x14:conditionalFormatting xmlns:xm="http://schemas.microsoft.com/office/excel/2006/main">
          <x14:cfRule type="expression" priority="37" id="{08095C91-6C12-48BB-AD24-4B8D7845B810}">
            <xm:f>AND(版下!L30=FALSE,AF53="")</xm:f>
            <x14:dxf>
              <fill>
                <patternFill>
                  <bgColor rgb="FFFFFF00"/>
                </patternFill>
              </fill>
            </x14:dxf>
          </x14:cfRule>
          <xm:sqref>AF53:AM54</xm:sqref>
        </x14:conditionalFormatting>
        <x14:conditionalFormatting xmlns:xm="http://schemas.microsoft.com/office/excel/2006/main">
          <x14:cfRule type="expression" priority="36" id="{21F122EA-1407-4CC3-9F3E-E64AB66CC899}">
            <xm:f>AND(版下!L31=FALSE,E55="")</xm:f>
            <x14:dxf>
              <fill>
                <patternFill>
                  <bgColor rgb="FFFFFF00"/>
                </patternFill>
              </fill>
            </x14:dxf>
          </x14:cfRule>
          <xm:sqref>E55:N56</xm:sqref>
        </x14:conditionalFormatting>
        <x14:conditionalFormatting xmlns:xm="http://schemas.microsoft.com/office/excel/2006/main">
          <x14:cfRule type="expression" priority="35" id="{D5EA4842-7C56-4CAA-8270-880C40EEE115}">
            <xm:f>AND(版下!L31=FALSE,O55="")</xm:f>
            <x14:dxf>
              <fill>
                <patternFill>
                  <bgColor rgb="FFFFFF00"/>
                </patternFill>
              </fill>
            </x14:dxf>
          </x14:cfRule>
          <xm:sqref>O55:Q56</xm:sqref>
        </x14:conditionalFormatting>
        <x14:conditionalFormatting xmlns:xm="http://schemas.microsoft.com/office/excel/2006/main">
          <x14:cfRule type="expression" priority="34" id="{64A26A20-D969-4917-8C02-7BE2B41829AC}">
            <xm:f>AND(版下!L31=FALSE,R55="")</xm:f>
            <x14:dxf>
              <fill>
                <patternFill>
                  <bgColor rgb="FFFFFF00"/>
                </patternFill>
              </fill>
            </x14:dxf>
          </x14:cfRule>
          <xm:sqref>R55:T56</xm:sqref>
        </x14:conditionalFormatting>
        <x14:conditionalFormatting xmlns:xm="http://schemas.microsoft.com/office/excel/2006/main">
          <x14:cfRule type="expression" priority="33" id="{5D5C8C55-370B-4DFB-B6BA-B0EA1E42944D}">
            <xm:f>AND(版下!L31=FALSE,U55="")</xm:f>
            <x14:dxf>
              <fill>
                <patternFill>
                  <bgColor rgb="FFFFFF00"/>
                </patternFill>
              </fill>
            </x14:dxf>
          </x14:cfRule>
          <xm:sqref>U55:W56</xm:sqref>
        </x14:conditionalFormatting>
        <x14:conditionalFormatting xmlns:xm="http://schemas.microsoft.com/office/excel/2006/main">
          <x14:cfRule type="expression" priority="32" id="{C1DD9781-89A4-46F1-A0DF-42E52096425F}">
            <xm:f>AND(版下!L31=FALSE,X55="")</xm:f>
            <x14:dxf>
              <fill>
                <patternFill>
                  <bgColor rgb="FFFFFF00"/>
                </patternFill>
              </fill>
            </x14:dxf>
          </x14:cfRule>
          <xm:sqref>X55:AE56</xm:sqref>
        </x14:conditionalFormatting>
        <x14:conditionalFormatting xmlns:xm="http://schemas.microsoft.com/office/excel/2006/main">
          <x14:cfRule type="expression" priority="31" id="{712E8761-F9B9-4081-80A7-6EC0AA1ED11E}">
            <xm:f>AND(版下!L31=FALSE,AF55="")</xm:f>
            <x14:dxf>
              <fill>
                <patternFill>
                  <bgColor rgb="FFFFFF00"/>
                </patternFill>
              </fill>
            </x14:dxf>
          </x14:cfRule>
          <xm:sqref>AF55:AM56</xm:sqref>
        </x14:conditionalFormatting>
        <x14:conditionalFormatting xmlns:xm="http://schemas.microsoft.com/office/excel/2006/main">
          <x14:cfRule type="expression" priority="30" id="{AB2AA330-EC44-4126-9529-BAFFCCECCD03}">
            <xm:f>AND(版下!L32=FALSE,E57="")</xm:f>
            <x14:dxf>
              <fill>
                <patternFill>
                  <bgColor rgb="FFFFFF00"/>
                </patternFill>
              </fill>
            </x14:dxf>
          </x14:cfRule>
          <xm:sqref>E57:N58</xm:sqref>
        </x14:conditionalFormatting>
        <x14:conditionalFormatting xmlns:xm="http://schemas.microsoft.com/office/excel/2006/main">
          <x14:cfRule type="expression" priority="29" id="{D7B0B76D-B74D-41D6-97AE-DDB38C5D9958}">
            <xm:f>AND(版下!L32=FALSE,O57="")</xm:f>
            <x14:dxf>
              <fill>
                <patternFill>
                  <bgColor rgb="FFFFFF00"/>
                </patternFill>
              </fill>
            </x14:dxf>
          </x14:cfRule>
          <xm:sqref>O57:Q58</xm:sqref>
        </x14:conditionalFormatting>
        <x14:conditionalFormatting xmlns:xm="http://schemas.microsoft.com/office/excel/2006/main">
          <x14:cfRule type="expression" priority="28" id="{7527E033-FE6C-4E1C-97F0-226F56C2C9A9}">
            <xm:f>AND(版下!L32=FALSE,R57="")</xm:f>
            <x14:dxf>
              <fill>
                <patternFill>
                  <bgColor rgb="FFFFFF00"/>
                </patternFill>
              </fill>
            </x14:dxf>
          </x14:cfRule>
          <xm:sqref>R57:T58</xm:sqref>
        </x14:conditionalFormatting>
        <x14:conditionalFormatting xmlns:xm="http://schemas.microsoft.com/office/excel/2006/main">
          <x14:cfRule type="expression" priority="27" id="{D6D91E95-F1BE-44DB-8348-AAAAB1B6C7F5}">
            <xm:f>AND(版下!L32=FALSE,U57="")</xm:f>
            <x14:dxf>
              <fill>
                <patternFill>
                  <bgColor rgb="FFFFFF00"/>
                </patternFill>
              </fill>
            </x14:dxf>
          </x14:cfRule>
          <xm:sqref>U57:W58</xm:sqref>
        </x14:conditionalFormatting>
        <x14:conditionalFormatting xmlns:xm="http://schemas.microsoft.com/office/excel/2006/main">
          <x14:cfRule type="expression" priority="26" id="{2F28F47E-DAFB-48E1-A080-8C303E3D432F}">
            <xm:f>AND(版下!L32=FALSE,X57="")</xm:f>
            <x14:dxf>
              <fill>
                <patternFill>
                  <bgColor rgb="FFFFFF00"/>
                </patternFill>
              </fill>
            </x14:dxf>
          </x14:cfRule>
          <xm:sqref>X57:AE58</xm:sqref>
        </x14:conditionalFormatting>
        <x14:conditionalFormatting xmlns:xm="http://schemas.microsoft.com/office/excel/2006/main">
          <x14:cfRule type="expression" priority="25" id="{741D1F02-35AB-4FF4-ACD0-FAD6D2C32C2A}">
            <xm:f>AND(版下!L32=FALSE,AF57="")</xm:f>
            <x14:dxf>
              <fill>
                <patternFill>
                  <bgColor rgb="FFFFFF00"/>
                </patternFill>
              </fill>
            </x14:dxf>
          </x14:cfRule>
          <xm:sqref>AF57:AM58</xm:sqref>
        </x14:conditionalFormatting>
        <x14:conditionalFormatting xmlns:xm="http://schemas.microsoft.com/office/excel/2006/main">
          <x14:cfRule type="expression" priority="23" id="{20B3A920-6128-4B27-8311-E981CBBF7244}">
            <xm:f>AND(版下!L33=FALSE,E59="")</xm:f>
            <x14:dxf>
              <fill>
                <patternFill>
                  <bgColor rgb="FFFFFF00"/>
                </patternFill>
              </fill>
            </x14:dxf>
          </x14:cfRule>
          <xm:sqref>E59:N60</xm:sqref>
        </x14:conditionalFormatting>
        <x14:conditionalFormatting xmlns:xm="http://schemas.microsoft.com/office/excel/2006/main">
          <x14:cfRule type="expression" priority="22" id="{6ECC64BE-B822-41E8-9662-B0EC6968926D}">
            <xm:f>AND(版下!L33=FALSE,O59="")</xm:f>
            <x14:dxf>
              <fill>
                <patternFill>
                  <bgColor rgb="FFFFFF00"/>
                </patternFill>
              </fill>
            </x14:dxf>
          </x14:cfRule>
          <xm:sqref>O59:Q60</xm:sqref>
        </x14:conditionalFormatting>
        <x14:conditionalFormatting xmlns:xm="http://schemas.microsoft.com/office/excel/2006/main">
          <x14:cfRule type="expression" priority="21" id="{AF677175-4DCF-4924-BB4B-A9EA356854A1}">
            <xm:f>AND(版下!L33=FALSE,R59="")</xm:f>
            <x14:dxf>
              <fill>
                <patternFill>
                  <bgColor rgb="FFFFFF00"/>
                </patternFill>
              </fill>
            </x14:dxf>
          </x14:cfRule>
          <xm:sqref>R59:T60</xm:sqref>
        </x14:conditionalFormatting>
        <x14:conditionalFormatting xmlns:xm="http://schemas.microsoft.com/office/excel/2006/main">
          <x14:cfRule type="expression" priority="20" id="{AE6A62DA-34C7-4732-AF11-120F747E4287}">
            <xm:f>AND(版下!L33=FALSE,U59="")</xm:f>
            <x14:dxf>
              <fill>
                <patternFill>
                  <bgColor rgb="FFFFFF00"/>
                </patternFill>
              </fill>
            </x14:dxf>
          </x14:cfRule>
          <xm:sqref>U59:W60</xm:sqref>
        </x14:conditionalFormatting>
        <x14:conditionalFormatting xmlns:xm="http://schemas.microsoft.com/office/excel/2006/main">
          <x14:cfRule type="expression" priority="19" id="{4EBCD13F-E2C4-485F-8B85-75C575E45034}">
            <xm:f>AND(版下!L33=FALSE,X59="")</xm:f>
            <x14:dxf>
              <fill>
                <patternFill>
                  <bgColor rgb="FFFFFF00"/>
                </patternFill>
              </fill>
            </x14:dxf>
          </x14:cfRule>
          <xm:sqref>X59:AE60</xm:sqref>
        </x14:conditionalFormatting>
        <x14:conditionalFormatting xmlns:xm="http://schemas.microsoft.com/office/excel/2006/main">
          <x14:cfRule type="expression" priority="18" id="{02D14760-DB0B-4BAC-BA25-23C626078E37}">
            <xm:f>AND(版下!L33=FALSE,AF59="")</xm:f>
            <x14:dxf>
              <fill>
                <patternFill>
                  <bgColor rgb="FFFFFF00"/>
                </patternFill>
              </fill>
            </x14:dxf>
          </x14:cfRule>
          <xm:sqref>AF59:AM60</xm:sqref>
        </x14:conditionalFormatting>
        <x14:conditionalFormatting xmlns:xm="http://schemas.microsoft.com/office/excel/2006/main">
          <x14:cfRule type="expression" priority="4496" id="{1E306134-C251-4AE5-90AC-CC814127A229}">
            <xm:f>OR(AND(版下!L3=TRUE,I4=""),AND(版下!L4=TRUE,I4=""))</xm:f>
            <x14:dxf>
              <fill>
                <patternFill>
                  <bgColor rgb="FFFFFF00"/>
                </patternFill>
              </fill>
            </x14:dxf>
          </x14:cfRule>
          <xm:sqref>I4:W4</xm:sqref>
        </x14:conditionalFormatting>
        <x14:conditionalFormatting xmlns:xm="http://schemas.microsoft.com/office/excel/2006/main">
          <x14:cfRule type="expression" priority="4575" id="{7CF8300E-B1F5-4003-AACB-885F5792C176}">
            <xm:f>OR(AND(版下!$L$2=TRUE,AH5=""),AND(版下!M3=TRUE,AH5=""))</xm:f>
            <x14:dxf>
              <fill>
                <patternFill>
                  <bgColor rgb="FFFFFF00"/>
                </patternFill>
              </fill>
            </x14:dxf>
          </x14:cfRule>
          <xm:sqref>AH5:AH6</xm:sqref>
        </x14:conditionalFormatting>
        <x14:conditionalFormatting xmlns:xm="http://schemas.microsoft.com/office/excel/2006/main">
          <x14:cfRule type="expression" priority="4578" id="{5F251169-7770-41B2-87E6-4FD3A2D7B0FD}">
            <xm:f>OR(AND(版下!L3=TRUE,I7=""),AND(版下!L4=TRUE,I7=""))</xm:f>
            <x14:dxf>
              <fill>
                <patternFill>
                  <bgColor rgb="FFFFFF00"/>
                </patternFill>
              </fill>
            </x14:dxf>
          </x14:cfRule>
          <xm:sqref>I7:W8</xm:sqref>
        </x14:conditionalFormatting>
        <x14:conditionalFormatting xmlns:xm="http://schemas.microsoft.com/office/excel/2006/main">
          <x14:cfRule type="expression" priority="4664" id="{53C990B2-D6CC-4165-83F2-92FEC1050130}">
            <xm:f>AND(版下!L4=TRUE,I11="")</xm:f>
            <x14:dxf>
              <fill>
                <patternFill>
                  <bgColor rgb="FFFFFF00"/>
                </patternFill>
              </fill>
            </x14:dxf>
          </x14:cfRule>
          <xm:sqref>I11:W11</xm:sqref>
        </x14:conditionalFormatting>
        <x14:conditionalFormatting xmlns:xm="http://schemas.microsoft.com/office/excel/2006/main">
          <x14:cfRule type="expression" priority="4753" id="{35C4EB7E-9D14-411D-8332-7BCD26C6CCEB}">
            <xm:f>AND(版下!L5=TRUE,I15="")</xm:f>
            <x14:dxf>
              <fill>
                <patternFill>
                  <bgColor rgb="FFFFFF00"/>
                </patternFill>
              </fill>
            </x14:dxf>
          </x14:cfRule>
          <xm:sqref>I15:W15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続柄の選択" error="セル右の［▼］をクリックして選択して下さい。" xr:uid="{1FC966CC-0A1D-408F-81EE-AAA07A5B57E3}">
          <x14:formula1>
            <xm:f>版下!$X$4:$X$20</xm:f>
          </x14:formula1>
          <xm:sqref>B29 B31 B33 B35 B37 B39 B41 B43 B45 B47 B49 B51 B53 B55 B57 B59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AQ62"/>
  <sheetViews>
    <sheetView topLeftCell="W1" workbookViewId="0">
      <selection activeCell="Z16" sqref="Z16"/>
    </sheetView>
  </sheetViews>
  <sheetFormatPr defaultRowHeight="14.25"/>
  <cols>
    <col min="27" max="27" width="23" customWidth="1"/>
    <col min="28" max="40" width="25.625" customWidth="1"/>
    <col min="41" max="41" width="25.75" customWidth="1"/>
    <col min="42" max="42" width="25.875" customWidth="1"/>
  </cols>
  <sheetData>
    <row r="1" spans="1:43" ht="14.25" customHeight="1">
      <c r="A1" t="s">
        <v>104</v>
      </c>
      <c r="D1" t="s">
        <v>127</v>
      </c>
      <c r="G1" t="s">
        <v>255</v>
      </c>
      <c r="K1" t="s">
        <v>160</v>
      </c>
      <c r="Q1" t="s">
        <v>167</v>
      </c>
      <c r="W1" t="s">
        <v>217</v>
      </c>
      <c r="X1" t="s">
        <v>217</v>
      </c>
      <c r="AA1" s="140" t="s">
        <v>263</v>
      </c>
      <c r="AB1" s="141" t="s">
        <v>264</v>
      </c>
      <c r="AC1" s="141" t="s">
        <v>265</v>
      </c>
      <c r="AD1" s="141" t="s">
        <v>266</v>
      </c>
      <c r="AE1" s="141" t="s">
        <v>267</v>
      </c>
      <c r="AF1" s="141" t="s">
        <v>268</v>
      </c>
      <c r="AG1" s="141" t="s">
        <v>269</v>
      </c>
      <c r="AH1" s="141" t="s">
        <v>270</v>
      </c>
      <c r="AI1" s="141" t="s">
        <v>271</v>
      </c>
      <c r="AJ1" s="141" t="s">
        <v>272</v>
      </c>
      <c r="AK1" s="141" t="s">
        <v>273</v>
      </c>
      <c r="AL1" s="141" t="s">
        <v>274</v>
      </c>
      <c r="AM1" s="141" t="s">
        <v>275</v>
      </c>
      <c r="AN1" s="141" t="s">
        <v>336</v>
      </c>
      <c r="AO1" s="141" t="s">
        <v>335</v>
      </c>
      <c r="AP1" t="s">
        <v>276</v>
      </c>
    </row>
    <row r="2" spans="1:43" ht="14.25" customHeight="1">
      <c r="A2">
        <v>2</v>
      </c>
      <c r="B2" t="b">
        <v>0</v>
      </c>
      <c r="D2" t="s">
        <v>128</v>
      </c>
      <c r="E2" t="b">
        <v>0</v>
      </c>
      <c r="G2" t="s">
        <v>256</v>
      </c>
      <c r="H2" t="b">
        <v>0</v>
      </c>
      <c r="K2" t="s">
        <v>161</v>
      </c>
      <c r="L2" t="b">
        <v>0</v>
      </c>
      <c r="W2" t="s">
        <v>218</v>
      </c>
      <c r="X2" s="241" t="s">
        <v>402</v>
      </c>
      <c r="AA2" s="156" t="s">
        <v>277</v>
      </c>
      <c r="AB2" s="147" t="str">
        <f>IF(願書P1!H23=版下!AA2,AB22,"")</f>
        <v/>
      </c>
      <c r="AC2" s="147" t="str">
        <f>IF(願書P1!H23=版下!AA3,AC22,"")</f>
        <v/>
      </c>
      <c r="AD2" s="147" t="str">
        <f>IF(願書P1!H23=版下!AA4,AD22,"")</f>
        <v/>
      </c>
      <c r="AE2" s="147" t="str">
        <f>IF(願書P1!H23=版下!AA5,AE22,"")</f>
        <v/>
      </c>
      <c r="AF2" s="147" t="str">
        <f>IF(願書P1!H23=版下!AA6,AF22,"")</f>
        <v/>
      </c>
      <c r="AG2" s="146" t="str">
        <f>IF(願書P1!H23=版下!AA7,AG22,"")</f>
        <v/>
      </c>
      <c r="AH2" t="str">
        <f>IF(願書P1!H23=版下!AA8,AH22,"")</f>
        <v/>
      </c>
      <c r="AI2" s="146" t="str">
        <f>IF(願書P1!H23=版下!AA9,AI22,"")</f>
        <v/>
      </c>
      <c r="AJ2" s="146" t="str">
        <f>IF(願書P1!H23=版下!AA10,AJ22,"")</f>
        <v/>
      </c>
      <c r="AK2" s="146" t="str">
        <f>IF(願書P1!H23=版下!AA11,AK22,"")</f>
        <v/>
      </c>
      <c r="AL2" t="str">
        <f>IF(願書P1!H23=版下!AA12,AL22,"")</f>
        <v/>
      </c>
      <c r="AM2" s="146" t="str">
        <f>IF(願書P1!H23=版下!AA13,AM22,"")</f>
        <v/>
      </c>
      <c r="AN2" s="146" t="str">
        <f>IF(願書P1!H23=版下!AA14,AN22,"")</f>
        <v/>
      </c>
      <c r="AO2" s="146" t="e">
        <f>IF(願書P1!H23=版下!AA15,AO22,"")</f>
        <v>#REF!</v>
      </c>
      <c r="AP2" s="145" t="e">
        <f>CONCATENATE(AB2,AC2,AD2,AE2,AF2,AG2,AH2,AI2,AJ2,AK2,AL2,AM2,AN2,AO2)</f>
        <v>#REF!</v>
      </c>
      <c r="AQ2">
        <v>1</v>
      </c>
    </row>
    <row r="3" spans="1:43" ht="14.25" customHeight="1">
      <c r="A3">
        <v>1.6</v>
      </c>
      <c r="B3" t="b">
        <v>0</v>
      </c>
      <c r="D3" t="s">
        <v>129</v>
      </c>
      <c r="E3" t="b">
        <v>0</v>
      </c>
      <c r="G3" t="s">
        <v>257</v>
      </c>
      <c r="H3" t="b">
        <v>0</v>
      </c>
      <c r="K3" t="s">
        <v>162</v>
      </c>
      <c r="L3" t="b">
        <v>0</v>
      </c>
      <c r="W3" t="s">
        <v>219</v>
      </c>
      <c r="X3" s="241" t="s">
        <v>403</v>
      </c>
      <c r="AA3" s="156" t="s">
        <v>278</v>
      </c>
      <c r="AB3" s="147" t="str">
        <f>IF(願書P1!H23=版下!AA2,AB23,"")</f>
        <v/>
      </c>
      <c r="AC3" s="147" t="str">
        <f>IF(願書P1!H23=版下!AA3,AC23,"")</f>
        <v/>
      </c>
      <c r="AD3" s="147"/>
      <c r="AE3" s="147" t="str">
        <f>IF(願書P1!H23=版下!AA5,AE23,"")</f>
        <v/>
      </c>
      <c r="AG3" s="146" t="str">
        <f>IF(願書P1!H23=版下!AA7,AG23,"")</f>
        <v/>
      </c>
      <c r="AH3" t="str">
        <f>IF(願書P1!H23=版下!AA8,AH23,"")</f>
        <v/>
      </c>
      <c r="AI3" s="146" t="str">
        <f>IF(願書P1!H23=版下!AA9,AI23,"")</f>
        <v/>
      </c>
      <c r="AJ3" s="146" t="str">
        <f>IF(願書P1!H23=版下!AA10,AJ23,"")</f>
        <v/>
      </c>
      <c r="AM3" s="146" t="str">
        <f>IF(願書P1!H23=版下!AA13,AM23,"")</f>
        <v/>
      </c>
      <c r="AN3" s="146"/>
      <c r="AO3" s="146"/>
      <c r="AP3" s="145" t="str">
        <f t="shared" ref="AP3:AP9" si="0">CONCATENATE(AB3,AC3,AD3,AE3,AF3,AG3,AH3,AI3,AJ3,AK3,AL3,AM3)</f>
        <v/>
      </c>
      <c r="AQ3">
        <v>2</v>
      </c>
    </row>
    <row r="4" spans="1:43" ht="14.25" customHeight="1">
      <c r="A4">
        <v>1</v>
      </c>
      <c r="B4" t="b">
        <v>0</v>
      </c>
      <c r="D4" t="s">
        <v>130</v>
      </c>
      <c r="E4" t="b">
        <v>0</v>
      </c>
      <c r="W4" t="s">
        <v>220</v>
      </c>
      <c r="X4" s="241" t="s">
        <v>401</v>
      </c>
      <c r="AA4" s="156" t="s">
        <v>279</v>
      </c>
      <c r="AB4" s="147"/>
      <c r="AC4" s="147"/>
      <c r="AD4" s="147"/>
      <c r="AE4" s="147" t="str">
        <f>IF(願書P1!H23=版下!AA5,AE24,"")</f>
        <v/>
      </c>
      <c r="AG4" s="146" t="str">
        <f>IF(願書P1!H23=版下!AA7,AG24,"")</f>
        <v/>
      </c>
      <c r="AI4" s="146" t="str">
        <f>IF(願書P1!H23=版下!AA9,AI24,"")</f>
        <v/>
      </c>
      <c r="AM4" s="146" t="str">
        <f>IF(願書P1!H23=版下!AA13,AM24,"")</f>
        <v/>
      </c>
      <c r="AN4" s="146"/>
      <c r="AO4" s="146"/>
      <c r="AP4" s="145" t="str">
        <f t="shared" si="0"/>
        <v/>
      </c>
      <c r="AQ4">
        <v>3</v>
      </c>
    </row>
    <row r="5" spans="1:43" ht="14.25" customHeight="1">
      <c r="A5">
        <v>1.9</v>
      </c>
      <c r="B5" t="b">
        <v>0</v>
      </c>
      <c r="D5" t="s">
        <v>131</v>
      </c>
      <c r="E5" t="b">
        <v>0</v>
      </c>
      <c r="K5" s="119" t="s">
        <v>163</v>
      </c>
      <c r="L5" s="120"/>
      <c r="M5" s="120"/>
      <c r="N5" s="120"/>
      <c r="O5" s="120"/>
      <c r="P5" s="120"/>
      <c r="Q5" s="120" t="s">
        <v>163</v>
      </c>
      <c r="R5" s="121"/>
      <c r="W5" t="s">
        <v>221</v>
      </c>
      <c r="X5" s="241" t="s">
        <v>397</v>
      </c>
      <c r="AA5" s="156" t="s">
        <v>280</v>
      </c>
      <c r="AB5" s="147"/>
      <c r="AC5" s="147"/>
      <c r="AD5" s="147"/>
      <c r="AE5" s="147" t="str">
        <f>IF(願書P1!H23=版下!AA5,AE25,"")</f>
        <v/>
      </c>
      <c r="AG5" s="146" t="str">
        <f>IF(願書P1!H23=版下!AA7,AG25,"")</f>
        <v/>
      </c>
      <c r="AI5" s="146" t="str">
        <f>IF(願書P1!H23=版下!AA9,AI25,"")</f>
        <v/>
      </c>
      <c r="AP5" s="145" t="str">
        <f t="shared" si="0"/>
        <v/>
      </c>
      <c r="AQ5">
        <v>4</v>
      </c>
    </row>
    <row r="6" spans="1:43" ht="14.25" customHeight="1">
      <c r="A6" t="s">
        <v>105</v>
      </c>
      <c r="D6" t="s">
        <v>132</v>
      </c>
      <c r="E6" t="b">
        <v>0</v>
      </c>
      <c r="K6" s="122" t="s">
        <v>164</v>
      </c>
      <c r="L6" s="123" t="b">
        <v>0</v>
      </c>
      <c r="M6" s="123"/>
      <c r="N6" s="123"/>
      <c r="O6" s="123"/>
      <c r="P6" s="123"/>
      <c r="Q6" s="123" t="s">
        <v>164</v>
      </c>
      <c r="R6" s="124" t="b">
        <v>0</v>
      </c>
      <c r="W6" t="s">
        <v>222</v>
      </c>
      <c r="X6" s="241" t="s">
        <v>398</v>
      </c>
      <c r="AA6" s="156" t="s">
        <v>281</v>
      </c>
      <c r="AB6" s="147"/>
      <c r="AC6" s="147"/>
      <c r="AD6" s="147"/>
      <c r="AE6" s="147" t="str">
        <f>IF(願書P1!H23=版下!AA5,AE26,"")</f>
        <v/>
      </c>
      <c r="AG6" s="146" t="str">
        <f>IF(願書P1!H23=版下!AA7,AG26,"")</f>
        <v/>
      </c>
      <c r="AI6" s="146" t="str">
        <f>IF(願書P1!H23=版下!AA9,AI26,"")</f>
        <v/>
      </c>
      <c r="AP6" s="145" t="str">
        <f t="shared" si="0"/>
        <v/>
      </c>
      <c r="AQ6">
        <v>5</v>
      </c>
    </row>
    <row r="7" spans="1:43" ht="14.25" customHeight="1">
      <c r="A7" t="s">
        <v>106</v>
      </c>
      <c r="B7" t="b">
        <v>0</v>
      </c>
      <c r="D7" t="s">
        <v>133</v>
      </c>
      <c r="E7" t="b">
        <v>0</v>
      </c>
      <c r="K7" s="122" t="s">
        <v>165</v>
      </c>
      <c r="L7" s="123" t="b">
        <v>0</v>
      </c>
      <c r="M7" s="123"/>
      <c r="N7" s="123"/>
      <c r="O7" s="123"/>
      <c r="P7" s="123"/>
      <c r="Q7" s="123" t="s">
        <v>165</v>
      </c>
      <c r="R7" s="124" t="b">
        <v>0</v>
      </c>
      <c r="W7" t="s">
        <v>223</v>
      </c>
      <c r="X7" s="241" t="s">
        <v>399</v>
      </c>
      <c r="AA7" s="156" t="s">
        <v>282</v>
      </c>
      <c r="AB7" s="147"/>
      <c r="AC7" s="147"/>
      <c r="AD7" s="147"/>
      <c r="AE7" s="147"/>
      <c r="AG7" s="146" t="str">
        <f>IF(願書P1!H23=版下!AA7,AG27,"")</f>
        <v/>
      </c>
      <c r="AP7" s="145" t="str">
        <f t="shared" si="0"/>
        <v/>
      </c>
      <c r="AQ7">
        <v>6</v>
      </c>
    </row>
    <row r="8" spans="1:43" ht="14.25" customHeight="1">
      <c r="A8" t="s">
        <v>107</v>
      </c>
      <c r="B8" t="b">
        <v>0</v>
      </c>
      <c r="K8" s="125" t="s">
        <v>146</v>
      </c>
      <c r="L8" s="126" t="b">
        <v>0</v>
      </c>
      <c r="M8" s="126"/>
      <c r="N8" s="126"/>
      <c r="O8" s="126"/>
      <c r="P8" s="126"/>
      <c r="Q8" s="126" t="s">
        <v>117</v>
      </c>
      <c r="R8" s="127" t="b">
        <v>0</v>
      </c>
      <c r="W8" t="s">
        <v>224</v>
      </c>
      <c r="X8" s="241" t="s">
        <v>400</v>
      </c>
      <c r="AA8" s="156" t="s">
        <v>283</v>
      </c>
      <c r="AB8" s="147"/>
      <c r="AC8" s="147"/>
      <c r="AD8" s="147"/>
      <c r="AE8" s="147"/>
      <c r="AG8" s="146" t="str">
        <f>IF(願書P1!H23=版下!AA7,AG28,"")</f>
        <v/>
      </c>
      <c r="AP8" s="145" t="str">
        <f t="shared" si="0"/>
        <v/>
      </c>
      <c r="AQ8">
        <v>7</v>
      </c>
    </row>
    <row r="9" spans="1:43" ht="14.25" customHeight="1">
      <c r="D9" t="s">
        <v>137</v>
      </c>
      <c r="W9" t="s">
        <v>225</v>
      </c>
      <c r="X9" s="241" t="s">
        <v>406</v>
      </c>
      <c r="AA9" s="156" t="s">
        <v>284</v>
      </c>
      <c r="AB9" s="147"/>
      <c r="AC9" s="147"/>
      <c r="AD9" s="147"/>
      <c r="AE9" s="147"/>
      <c r="AG9" s="146" t="str">
        <f>IF(願書P1!H23=版下!AA7,AG29,"")</f>
        <v/>
      </c>
      <c r="AP9" s="145" t="str">
        <f t="shared" si="0"/>
        <v/>
      </c>
      <c r="AQ9">
        <v>8</v>
      </c>
    </row>
    <row r="10" spans="1:43" ht="14.25" customHeight="1">
      <c r="A10" t="s">
        <v>108</v>
      </c>
      <c r="D10" t="s">
        <v>136</v>
      </c>
      <c r="E10" t="b">
        <v>0</v>
      </c>
      <c r="Q10" t="s">
        <v>170</v>
      </c>
      <c r="W10" t="s">
        <v>226</v>
      </c>
      <c r="X10" s="241" t="s">
        <v>407</v>
      </c>
      <c r="AA10" s="156" t="s">
        <v>285</v>
      </c>
      <c r="AB10" s="147"/>
      <c r="AC10" s="147"/>
      <c r="AD10" s="147"/>
      <c r="AE10" s="147"/>
    </row>
    <row r="11" spans="1:43" ht="14.25" customHeight="1">
      <c r="A11" t="s">
        <v>109</v>
      </c>
      <c r="B11" t="b">
        <v>0</v>
      </c>
      <c r="D11" t="s">
        <v>138</v>
      </c>
      <c r="E11" t="b">
        <v>0</v>
      </c>
      <c r="L11" t="b">
        <v>0</v>
      </c>
      <c r="Q11" t="s">
        <v>168</v>
      </c>
      <c r="R11" t="b">
        <v>0</v>
      </c>
      <c r="W11" t="s">
        <v>227</v>
      </c>
      <c r="X11" s="241" t="s">
        <v>404</v>
      </c>
      <c r="AA11" s="156" t="s">
        <v>286</v>
      </c>
      <c r="AB11" s="147"/>
      <c r="AC11" s="147"/>
      <c r="AD11" s="147"/>
      <c r="AE11" s="147"/>
    </row>
    <row r="12" spans="1:43" ht="14.25" customHeight="1">
      <c r="A12" t="s">
        <v>110</v>
      </c>
      <c r="B12" t="b">
        <v>0</v>
      </c>
      <c r="D12" t="s">
        <v>139</v>
      </c>
      <c r="E12" t="b">
        <v>0</v>
      </c>
      <c r="L12" t="b">
        <v>0</v>
      </c>
      <c r="N12" t="b">
        <v>0</v>
      </c>
      <c r="Q12" t="s">
        <v>169</v>
      </c>
      <c r="R12" t="b">
        <v>0</v>
      </c>
      <c r="W12" t="s">
        <v>228</v>
      </c>
      <c r="X12" s="241" t="s">
        <v>405</v>
      </c>
      <c r="AA12" s="156" t="s">
        <v>287</v>
      </c>
      <c r="AB12" s="147"/>
      <c r="AC12" s="147"/>
      <c r="AD12" s="147"/>
      <c r="AE12" s="147"/>
    </row>
    <row r="13" spans="1:43" ht="14.25" customHeight="1">
      <c r="D13" t="s">
        <v>140</v>
      </c>
      <c r="E13" t="b">
        <v>0</v>
      </c>
      <c r="N13" t="b">
        <v>0</v>
      </c>
      <c r="W13" t="s">
        <v>229</v>
      </c>
      <c r="X13" s="241" t="s">
        <v>408</v>
      </c>
      <c r="AA13" s="156" t="s">
        <v>288</v>
      </c>
      <c r="AB13" s="147"/>
      <c r="AC13" s="147"/>
      <c r="AD13" s="147"/>
      <c r="AE13" s="147"/>
    </row>
    <row r="14" spans="1:43" ht="14.25" customHeight="1" thickBot="1">
      <c r="A14" t="s">
        <v>111</v>
      </c>
      <c r="N14" t="b">
        <v>0</v>
      </c>
      <c r="Q14" t="s">
        <v>171</v>
      </c>
      <c r="T14" t="s">
        <v>254</v>
      </c>
      <c r="W14" t="s">
        <v>230</v>
      </c>
      <c r="X14" s="241" t="s">
        <v>409</v>
      </c>
      <c r="AA14" s="156" t="s">
        <v>334</v>
      </c>
      <c r="AB14" s="147"/>
      <c r="AC14" s="147"/>
      <c r="AD14" s="147"/>
      <c r="AE14" s="147"/>
    </row>
    <row r="15" spans="1:43" ht="14.25" customHeight="1" thickBot="1">
      <c r="A15" t="s">
        <v>112</v>
      </c>
      <c r="B15" t="b">
        <v>0</v>
      </c>
      <c r="D15" t="s">
        <v>141</v>
      </c>
      <c r="G15" t="s">
        <v>151</v>
      </c>
      <c r="H15" t="s">
        <v>152</v>
      </c>
      <c r="I15" t="s">
        <v>153</v>
      </c>
      <c r="K15" t="s">
        <v>166</v>
      </c>
      <c r="Q15" t="s">
        <v>168</v>
      </c>
      <c r="R15" t="b">
        <v>0</v>
      </c>
      <c r="T15" t="s">
        <v>168</v>
      </c>
      <c r="U15" t="b">
        <v>0</v>
      </c>
      <c r="W15" t="s">
        <v>231</v>
      </c>
      <c r="X15" s="241" t="s">
        <v>410</v>
      </c>
      <c r="AA15" s="157" t="e">
        <f>CONCATENATE(願書P1!#REF!)</f>
        <v>#REF!</v>
      </c>
      <c r="AB15" s="147"/>
      <c r="AC15" s="147"/>
      <c r="AD15" s="147"/>
      <c r="AE15" s="147"/>
    </row>
    <row r="16" spans="1:43" ht="14.25" customHeight="1">
      <c r="A16" t="s">
        <v>113</v>
      </c>
      <c r="B16" t="b">
        <v>0</v>
      </c>
      <c r="D16" t="s">
        <v>142</v>
      </c>
      <c r="E16" t="b">
        <v>0</v>
      </c>
      <c r="G16" t="b">
        <f>IF(願書P2!AB46="",TRUE,FALSE)</f>
        <v>1</v>
      </c>
      <c r="H16" t="b">
        <f>IF(願書P2!AH46="",TRUE,FALSE)</f>
        <v>1</v>
      </c>
      <c r="I16" t="b">
        <f>IF(願書P2!M46="",TRUE,FALSE)</f>
        <v>1</v>
      </c>
      <c r="K16">
        <v>1</v>
      </c>
      <c r="L16" s="35"/>
      <c r="Q16" t="s">
        <v>169</v>
      </c>
      <c r="R16" t="b">
        <v>0</v>
      </c>
      <c r="T16" t="s">
        <v>169</v>
      </c>
      <c r="U16" t="b">
        <v>0</v>
      </c>
      <c r="W16" t="s">
        <v>232</v>
      </c>
      <c r="X16" s="242" t="s">
        <v>411</v>
      </c>
      <c r="AA16" s="156"/>
      <c r="AB16" s="147"/>
      <c r="AC16" s="147"/>
      <c r="AD16" s="147"/>
      <c r="AE16" s="147"/>
    </row>
    <row r="17" spans="1:41" ht="14.25" customHeight="1">
      <c r="A17" t="s">
        <v>114</v>
      </c>
      <c r="B17" t="b">
        <v>0</v>
      </c>
      <c r="D17" t="s">
        <v>143</v>
      </c>
      <c r="E17" t="b">
        <v>0</v>
      </c>
      <c r="G17" t="b">
        <f>IF(願書P2!A46="",TRUE,FALSE)</f>
        <v>1</v>
      </c>
      <c r="K17">
        <v>2</v>
      </c>
      <c r="L17" s="35"/>
      <c r="W17" s="59" t="str">
        <f>CONCATENATE(願書P3!AQ8)</f>
        <v/>
      </c>
      <c r="X17" s="123"/>
      <c r="AA17" s="158"/>
      <c r="AB17" s="147"/>
      <c r="AC17" s="147"/>
      <c r="AD17" s="147"/>
      <c r="AE17" s="147"/>
    </row>
    <row r="18" spans="1:41" ht="14.25" customHeight="1">
      <c r="A18" t="s">
        <v>115</v>
      </c>
      <c r="B18" t="b">
        <v>0</v>
      </c>
      <c r="D18" t="s">
        <v>144</v>
      </c>
      <c r="E18" t="b">
        <v>0</v>
      </c>
      <c r="K18">
        <v>3</v>
      </c>
      <c r="L18" t="b">
        <f>IF(願書P3!B29="",TRUE,FALSE)</f>
        <v>1</v>
      </c>
      <c r="W18" s="59" t="str">
        <f>CONCATENATE(願書P3!AQ15)</f>
        <v/>
      </c>
      <c r="X18" s="123"/>
      <c r="AA18" s="158" t="s">
        <v>258</v>
      </c>
      <c r="AB18" s="147"/>
      <c r="AC18" s="147"/>
      <c r="AD18" s="147"/>
      <c r="AE18" s="147"/>
    </row>
    <row r="19" spans="1:41" ht="14.25" customHeight="1">
      <c r="A19" t="s">
        <v>116</v>
      </c>
      <c r="B19" t="b">
        <v>0</v>
      </c>
      <c r="D19" t="s">
        <v>145</v>
      </c>
      <c r="G19" t="s">
        <v>151</v>
      </c>
      <c r="H19" t="s">
        <v>152</v>
      </c>
      <c r="I19" t="s">
        <v>153</v>
      </c>
      <c r="K19">
        <v>4</v>
      </c>
      <c r="L19" t="b">
        <f>IF(願書P3!B31="",TRUE,FALSE)</f>
        <v>1</v>
      </c>
      <c r="R19" s="112"/>
      <c r="S19" s="111"/>
      <c r="T19" s="111"/>
      <c r="U19" s="111"/>
      <c r="X19" s="123"/>
      <c r="AA19" s="158" t="s">
        <v>258</v>
      </c>
      <c r="AB19" s="147"/>
      <c r="AC19" s="147"/>
      <c r="AD19" s="147"/>
      <c r="AE19" s="147"/>
    </row>
    <row r="20" spans="1:41" ht="14.25" customHeight="1">
      <c r="A20" t="s">
        <v>234</v>
      </c>
      <c r="B20" t="b">
        <v>0</v>
      </c>
      <c r="D20" t="s">
        <v>142</v>
      </c>
      <c r="E20" t="b">
        <v>0</v>
      </c>
      <c r="G20" t="b">
        <f>IF(願書P2!AB49="",TRUE,FALSE)</f>
        <v>1</v>
      </c>
      <c r="H20" t="b">
        <f>IF(願書P2!AH49="",TRUE,FALSE)</f>
        <v>1</v>
      </c>
      <c r="I20" t="b">
        <f>IF(願書P2!M49="",TRUE,FALSE)</f>
        <v>1</v>
      </c>
      <c r="K20" s="111">
        <v>5</v>
      </c>
      <c r="L20" s="111" t="b">
        <f>IF(願書P3!B33="",TRUE,FALSE)</f>
        <v>1</v>
      </c>
      <c r="R20" s="112"/>
      <c r="S20" s="111"/>
      <c r="T20" s="111"/>
      <c r="U20" s="111"/>
      <c r="X20" s="123"/>
      <c r="AA20" s="159"/>
      <c r="AB20" s="147"/>
      <c r="AC20" s="147"/>
      <c r="AD20" s="147"/>
      <c r="AE20" s="147"/>
    </row>
    <row r="21" spans="1:41" ht="14.25" customHeight="1" thickBot="1">
      <c r="A21" t="s">
        <v>117</v>
      </c>
      <c r="B21" t="b">
        <v>0</v>
      </c>
      <c r="D21" t="s">
        <v>143</v>
      </c>
      <c r="E21" t="b">
        <v>0</v>
      </c>
      <c r="G21" t="b">
        <f>IF(願書P2!A49="",TRUE,FALSE)</f>
        <v>1</v>
      </c>
      <c r="K21" s="111">
        <v>6</v>
      </c>
      <c r="L21" s="111" t="b">
        <f>IF(願書P3!B35="",TRUE,FALSE)</f>
        <v>1</v>
      </c>
      <c r="Q21" s="111"/>
      <c r="R21" s="112"/>
      <c r="S21" s="111" t="b">
        <v>0</v>
      </c>
      <c r="T21" s="111"/>
      <c r="U21" s="111"/>
      <c r="X21" s="123"/>
      <c r="AB21" s="141" t="s">
        <v>264</v>
      </c>
      <c r="AC21" s="141" t="s">
        <v>265</v>
      </c>
      <c r="AD21" s="141" t="s">
        <v>266</v>
      </c>
      <c r="AE21" s="141" t="s">
        <v>267</v>
      </c>
      <c r="AF21" s="141" t="s">
        <v>268</v>
      </c>
      <c r="AG21" s="141" t="s">
        <v>269</v>
      </c>
      <c r="AH21" s="141" t="s">
        <v>270</v>
      </c>
      <c r="AI21" s="141" t="s">
        <v>271</v>
      </c>
      <c r="AJ21" s="141" t="s">
        <v>272</v>
      </c>
      <c r="AK21" s="141" t="s">
        <v>273</v>
      </c>
      <c r="AL21" s="141" t="s">
        <v>274</v>
      </c>
      <c r="AM21" s="141" t="s">
        <v>275</v>
      </c>
      <c r="AN21" s="141" t="s">
        <v>332</v>
      </c>
      <c r="AO21" s="141" t="s">
        <v>335</v>
      </c>
    </row>
    <row r="22" spans="1:41" ht="14.25" customHeight="1" thickBot="1">
      <c r="D22" t="s">
        <v>144</v>
      </c>
      <c r="E22" t="b">
        <v>0</v>
      </c>
      <c r="K22" s="111">
        <v>7</v>
      </c>
      <c r="L22" s="111" t="b">
        <f>IF(願書P3!B37="",TRUE,FALSE)</f>
        <v>1</v>
      </c>
      <c r="Q22" s="111"/>
      <c r="R22" s="112"/>
      <c r="S22" s="111"/>
      <c r="T22" s="111"/>
      <c r="U22" s="111"/>
      <c r="X22" s="123"/>
      <c r="AB22" s="142" t="s">
        <v>289</v>
      </c>
      <c r="AC22" s="142" t="s">
        <v>290</v>
      </c>
      <c r="AD22" s="142" t="s">
        <v>291</v>
      </c>
      <c r="AE22" s="142" t="s">
        <v>292</v>
      </c>
      <c r="AF22" s="142" t="s">
        <v>293</v>
      </c>
      <c r="AG22" s="144" t="s">
        <v>294</v>
      </c>
      <c r="AH22" s="142" t="s">
        <v>295</v>
      </c>
      <c r="AI22" s="144" t="s">
        <v>296</v>
      </c>
      <c r="AJ22" s="142" t="s">
        <v>297</v>
      </c>
      <c r="AK22" s="142" t="s">
        <v>298</v>
      </c>
      <c r="AL22" s="142" t="s">
        <v>292</v>
      </c>
      <c r="AM22" s="142" t="s">
        <v>299</v>
      </c>
      <c r="AN22" s="142" t="s">
        <v>333</v>
      </c>
      <c r="AO22" s="155" t="e">
        <f>CONCATENATE(願書P1!#REF!)</f>
        <v>#REF!</v>
      </c>
    </row>
    <row r="23" spans="1:41" ht="14.25" customHeight="1">
      <c r="D23" t="s">
        <v>146</v>
      </c>
      <c r="G23" t="s">
        <v>151</v>
      </c>
      <c r="H23" t="s">
        <v>152</v>
      </c>
      <c r="I23" t="s">
        <v>153</v>
      </c>
      <c r="K23" s="111">
        <v>8</v>
      </c>
      <c r="L23" s="111" t="b">
        <f>IF(願書P3!B39="",TRUE,FALSE)</f>
        <v>1</v>
      </c>
      <c r="Q23" s="111"/>
      <c r="R23" s="112"/>
      <c r="S23" s="111"/>
      <c r="T23" s="111"/>
      <c r="U23" s="111"/>
      <c r="X23" s="123"/>
      <c r="AB23" s="142" t="s">
        <v>300</v>
      </c>
      <c r="AC23" s="142" t="s">
        <v>301</v>
      </c>
      <c r="AD23" s="143"/>
      <c r="AE23" s="142" t="s">
        <v>302</v>
      </c>
      <c r="AF23" s="143"/>
      <c r="AG23" s="144" t="s">
        <v>303</v>
      </c>
      <c r="AH23" s="143" t="s">
        <v>304</v>
      </c>
      <c r="AI23" s="144" t="s">
        <v>305</v>
      </c>
      <c r="AJ23" s="142" t="s">
        <v>306</v>
      </c>
      <c r="AK23" s="143"/>
      <c r="AL23" s="143"/>
      <c r="AM23" s="142" t="s">
        <v>307</v>
      </c>
    </row>
    <row r="24" spans="1:41" ht="14.25" customHeight="1">
      <c r="D24" t="s">
        <v>142</v>
      </c>
      <c r="E24" t="b">
        <v>0</v>
      </c>
      <c r="G24" t="b">
        <f>IF(願書P2!AB52="",TRUE,FALSE)</f>
        <v>1</v>
      </c>
      <c r="H24" t="b">
        <f>IF(願書P2!AH52="",TRUE,FALSE)</f>
        <v>1</v>
      </c>
      <c r="I24" t="b">
        <f>IF(願書P2!M52="",TRUE,FALSE)</f>
        <v>1</v>
      </c>
      <c r="K24" s="111">
        <v>9</v>
      </c>
      <c r="L24" s="111" t="b">
        <f>IF(願書P3!B41="",TRUE,FALSE)</f>
        <v>1</v>
      </c>
      <c r="Q24" s="100"/>
      <c r="R24" s="100"/>
      <c r="S24" s="100"/>
      <c r="T24" s="100"/>
      <c r="U24" s="100"/>
      <c r="X24" s="123"/>
      <c r="AB24" s="143"/>
      <c r="AC24" s="143"/>
      <c r="AD24" s="143"/>
      <c r="AE24" s="142" t="s">
        <v>308</v>
      </c>
      <c r="AF24" s="143"/>
      <c r="AG24" s="144" t="s">
        <v>309</v>
      </c>
      <c r="AH24" s="143"/>
      <c r="AI24" s="144" t="s">
        <v>310</v>
      </c>
      <c r="AJ24" s="143"/>
      <c r="AK24" s="143"/>
      <c r="AL24" s="143"/>
      <c r="AM24" s="142" t="s">
        <v>311</v>
      </c>
    </row>
    <row r="25" spans="1:41" ht="14.25" customHeight="1">
      <c r="D25" t="s">
        <v>143</v>
      </c>
      <c r="E25" t="b">
        <v>0</v>
      </c>
      <c r="G25" t="b">
        <f>IF(願書P2!A52="",TRUE,FALSE)</f>
        <v>1</v>
      </c>
      <c r="K25" s="111">
        <v>10</v>
      </c>
      <c r="L25" s="111" t="b">
        <f>IF(願書P3!B43="",TRUE,FALSE)</f>
        <v>1</v>
      </c>
      <c r="R25" s="112"/>
      <c r="S25" s="111"/>
      <c r="T25" s="111"/>
      <c r="U25" s="111"/>
      <c r="AB25" s="143"/>
      <c r="AC25" s="143"/>
      <c r="AD25" s="143"/>
      <c r="AE25" s="142" t="s">
        <v>312</v>
      </c>
      <c r="AF25" s="143"/>
      <c r="AG25" s="144" t="s">
        <v>313</v>
      </c>
      <c r="AH25" s="143"/>
      <c r="AI25" s="144" t="s">
        <v>314</v>
      </c>
      <c r="AJ25" s="143"/>
      <c r="AK25" s="143"/>
      <c r="AL25" s="143"/>
      <c r="AM25" s="143"/>
    </row>
    <row r="26" spans="1:41" ht="14.25" customHeight="1">
      <c r="A26" t="s">
        <v>121</v>
      </c>
      <c r="D26" t="s">
        <v>144</v>
      </c>
      <c r="E26" t="b">
        <v>0</v>
      </c>
      <c r="K26" s="111">
        <v>11</v>
      </c>
      <c r="L26" s="111" t="b">
        <f>IF(願書P3!B45="",TRUE,FALSE)</f>
        <v>1</v>
      </c>
      <c r="R26" s="112"/>
      <c r="S26" s="111"/>
      <c r="T26" s="111"/>
      <c r="U26" s="111"/>
      <c r="AB26" s="143"/>
      <c r="AC26" s="143"/>
      <c r="AD26" s="143"/>
      <c r="AE26" s="142" t="s">
        <v>315</v>
      </c>
      <c r="AF26" s="143"/>
      <c r="AG26" s="144" t="s">
        <v>316</v>
      </c>
      <c r="AH26" s="143"/>
      <c r="AI26" s="144" t="s">
        <v>317</v>
      </c>
      <c r="AJ26" s="143"/>
      <c r="AK26" s="143"/>
      <c r="AL26" s="143"/>
      <c r="AM26" s="143"/>
    </row>
    <row r="27" spans="1:41" ht="14.25" customHeight="1">
      <c r="A27" t="s">
        <v>123</v>
      </c>
      <c r="B27" t="b">
        <v>0</v>
      </c>
      <c r="D27" t="s">
        <v>214</v>
      </c>
      <c r="K27" s="111">
        <v>12</v>
      </c>
      <c r="L27" s="111" t="b">
        <f>IF(願書P3!B47="",TRUE,FALSE)</f>
        <v>1</v>
      </c>
      <c r="Q27" s="111"/>
      <c r="R27" s="112"/>
      <c r="S27" s="111"/>
      <c r="T27" s="111"/>
      <c r="U27" s="111"/>
      <c r="AB27" s="143"/>
      <c r="AC27" s="143"/>
      <c r="AD27" s="143"/>
      <c r="AE27" s="143"/>
      <c r="AF27" s="143"/>
      <c r="AG27" s="144" t="s">
        <v>318</v>
      </c>
      <c r="AH27" s="143"/>
      <c r="AI27" s="149"/>
      <c r="AJ27" s="143"/>
      <c r="AK27" s="143"/>
      <c r="AL27" s="143"/>
      <c r="AM27" s="143"/>
    </row>
    <row r="28" spans="1:41" ht="14.25" customHeight="1">
      <c r="A28" t="s">
        <v>122</v>
      </c>
      <c r="B28" t="b">
        <v>0</v>
      </c>
      <c r="D28" t="s">
        <v>145</v>
      </c>
      <c r="K28" s="111">
        <v>13</v>
      </c>
      <c r="L28" s="111" t="b">
        <f>IF(願書P3!B49="",TRUE,FALSE)</f>
        <v>1</v>
      </c>
      <c r="Q28" s="111"/>
      <c r="R28" s="112"/>
      <c r="S28" s="111"/>
      <c r="T28" s="111"/>
      <c r="U28" s="111"/>
      <c r="AA28" s="140" t="s">
        <v>263</v>
      </c>
      <c r="AB28" s="141" t="s">
        <v>319</v>
      </c>
      <c r="AC28" s="143"/>
      <c r="AD28" s="143"/>
      <c r="AE28" s="143"/>
      <c r="AF28" s="143"/>
      <c r="AG28" s="144" t="s">
        <v>320</v>
      </c>
      <c r="AH28" s="143"/>
      <c r="AI28" s="149"/>
      <c r="AJ28" s="143"/>
      <c r="AK28" s="143"/>
      <c r="AL28" s="143"/>
      <c r="AM28" s="143"/>
    </row>
    <row r="29" spans="1:41" ht="14.25" customHeight="1">
      <c r="D29" t="s">
        <v>172</v>
      </c>
      <c r="K29" s="111">
        <v>14</v>
      </c>
      <c r="L29" s="35" t="b">
        <f>IF(願書P3!B51="",TRUE,FALSE)</f>
        <v>1</v>
      </c>
      <c r="Q29" s="111"/>
      <c r="R29" s="112"/>
      <c r="S29" s="111"/>
      <c r="T29" s="111"/>
      <c r="U29" s="111"/>
      <c r="AA29" s="156" t="s">
        <v>277</v>
      </c>
      <c r="AB29" s="143" t="str">
        <f>IF(願書P1!H23=版下!AA29,"+84","")</f>
        <v/>
      </c>
      <c r="AC29" s="143"/>
      <c r="AD29" s="143"/>
      <c r="AE29" s="143"/>
      <c r="AF29" s="143"/>
      <c r="AG29" s="144" t="s">
        <v>321</v>
      </c>
      <c r="AH29" s="143"/>
      <c r="AI29" s="143"/>
      <c r="AJ29" s="143"/>
      <c r="AK29" s="143"/>
      <c r="AL29" s="143"/>
      <c r="AM29" s="143"/>
    </row>
    <row r="30" spans="1:41" ht="24">
      <c r="A30" t="s">
        <v>124</v>
      </c>
      <c r="D30" t="s">
        <v>178</v>
      </c>
      <c r="K30" s="111">
        <v>15</v>
      </c>
      <c r="L30" s="35" t="b">
        <f>IF(願書P3!B53="",TRUE,FALSE)</f>
        <v>1</v>
      </c>
      <c r="Q30" s="100"/>
      <c r="R30" s="100"/>
      <c r="S30" s="100"/>
      <c r="T30" s="100"/>
      <c r="U30" s="100"/>
      <c r="AA30" s="156" t="s">
        <v>278</v>
      </c>
      <c r="AB30" t="str">
        <f>IF(願書P1!H23=版下!AA30,"+855","")</f>
        <v/>
      </c>
      <c r="AG30" s="148"/>
    </row>
    <row r="31" spans="1:41" ht="36">
      <c r="A31" t="s">
        <v>123</v>
      </c>
      <c r="B31" t="b">
        <v>0</v>
      </c>
      <c r="D31" t="s">
        <v>184</v>
      </c>
      <c r="K31" s="111">
        <v>16</v>
      </c>
      <c r="L31" t="b">
        <f>IF(願書P3!B55="",TRUE,FALSE)</f>
        <v>1</v>
      </c>
      <c r="R31" s="112"/>
      <c r="S31" s="111"/>
      <c r="T31" s="111"/>
      <c r="U31" s="111"/>
      <c r="AA31" s="156" t="s">
        <v>279</v>
      </c>
      <c r="AB31" t="str">
        <f>IF(願書P1!H23=版下!AA31,"+977","")</f>
        <v/>
      </c>
    </row>
    <row r="32" spans="1:41" ht="24">
      <c r="A32" t="s">
        <v>122</v>
      </c>
      <c r="B32" t="b">
        <v>0</v>
      </c>
      <c r="D32" t="s">
        <v>193</v>
      </c>
      <c r="K32" s="111">
        <v>17</v>
      </c>
      <c r="L32" s="35" t="b">
        <f>IF(願書P3!B57="",TRUE,FALSE)</f>
        <v>1</v>
      </c>
      <c r="R32" s="112"/>
      <c r="S32" s="111"/>
      <c r="T32" s="111"/>
      <c r="U32" s="111"/>
      <c r="AA32" s="156" t="s">
        <v>280</v>
      </c>
      <c r="AB32" t="str">
        <f>IF(願書P1!H23=版下!AA32,"+91","")</f>
        <v/>
      </c>
    </row>
    <row r="33" spans="1:28" ht="36">
      <c r="D33" t="s">
        <v>326</v>
      </c>
      <c r="K33" s="111">
        <v>18</v>
      </c>
      <c r="L33" s="35" t="b">
        <f>IF(願書P3!B59="",TRUE,FALSE)</f>
        <v>1</v>
      </c>
      <c r="Q33" s="111"/>
      <c r="R33" s="112"/>
      <c r="S33" s="111"/>
      <c r="T33" s="111"/>
      <c r="U33" s="111"/>
      <c r="AA33" s="156" t="s">
        <v>281</v>
      </c>
      <c r="AB33" t="str">
        <f>IF(願書P1!H23=版下!AA33,"+94","")</f>
        <v/>
      </c>
    </row>
    <row r="34" spans="1:28" ht="24">
      <c r="A34" t="s">
        <v>125</v>
      </c>
      <c r="D34" t="s">
        <v>198</v>
      </c>
      <c r="K34" s="111">
        <v>19</v>
      </c>
      <c r="L34" s="35" t="e">
        <f>IF(願書P3!#REF!="",TRUE,FALSE)</f>
        <v>#REF!</v>
      </c>
      <c r="Q34" s="111"/>
      <c r="R34" s="112"/>
      <c r="S34" s="111"/>
      <c r="T34" s="111"/>
      <c r="U34" s="111"/>
      <c r="AA34" s="156" t="s">
        <v>282</v>
      </c>
      <c r="AB34" t="str">
        <f>IF(願書P1!H23=版下!AA34,"+86","")</f>
        <v/>
      </c>
    </row>
    <row r="35" spans="1:28" ht="24">
      <c r="A35" t="s">
        <v>123</v>
      </c>
      <c r="B35" t="b">
        <v>0</v>
      </c>
      <c r="D35" s="58" t="s">
        <v>213</v>
      </c>
      <c r="E35" s="58" t="s">
        <v>215</v>
      </c>
      <c r="F35" s="58" t="s">
        <v>216</v>
      </c>
      <c r="K35" s="111">
        <v>20</v>
      </c>
      <c r="L35" s="35" t="e">
        <f>IF(願書P3!#REF!="",TRUE,FALSE)</f>
        <v>#REF!</v>
      </c>
      <c r="Q35" s="111"/>
      <c r="R35" s="112"/>
      <c r="S35" s="111"/>
      <c r="T35" s="111"/>
      <c r="U35" s="111"/>
      <c r="AA35" s="156" t="s">
        <v>283</v>
      </c>
      <c r="AB35" t="str">
        <f>IF(願書P1!H23=版下!AA35,"+886","")</f>
        <v/>
      </c>
    </row>
    <row r="36" spans="1:28" ht="24">
      <c r="A36" t="s">
        <v>122</v>
      </c>
      <c r="B36" t="b">
        <v>0</v>
      </c>
      <c r="D36" t="str">
        <f>IF(願書P2!A46=版下!D54,版下!D55,IF(願書P2!$A$46=版下!E54,版下!E55,IF(願書P2!$A$46=版下!$F$54,F55,IF(願書P2!$A$46=版下!$G$54,G55,IF(願書P2!$A$46=版下!$H$54,H55,IF(願書P2!$A$46=版下!$I$54,版下!I55,IF(願書P2!$A$46=J54,J55,K55)))))))</f>
        <v>JLCT1</v>
      </c>
      <c r="E36" t="str">
        <f>IF(願書P2!A49=版下!D54,版下!D55,IF(願書P2!$A$49=版下!E54,版下!E55,IF(願書P2!$A$49=版下!$F$54,F55,IF(願書P2!$A$49=版下!$G$54,G55,IF(願書P2!$A$49=版下!$H$54,H55,IF(願書P2!$A$49=版下!$I$54,版下!I55,IF(願書P2!$A$49=版下!$J$54,J55,K55)))))))</f>
        <v>JLCT1</v>
      </c>
      <c r="F36" t="str">
        <f>IF(願書P2!A52=版下!D54,版下!D55,IF(願書P2!$A$52=版下!E54,版下!E55,IF(願書P2!$A$52=版下!$F$54,F55,IF(願書P2!$A$52=版下!$G$54,G55,IF(願書P2!$A$52=版下!$H$54,H55,IF(願書P2!$A$52=版下!$I$54,版下!I55,IF(願書P2!$A$52=版下!$J$54,版下!J55,版下!K55)))))))</f>
        <v>JLCT1</v>
      </c>
      <c r="L36" s="35"/>
      <c r="Q36" s="100"/>
      <c r="R36" s="100"/>
      <c r="S36" s="100"/>
      <c r="T36" s="100"/>
      <c r="U36" s="100"/>
      <c r="AA36" s="156" t="s">
        <v>284</v>
      </c>
      <c r="AB36" t="str">
        <f>IF(願書P1!H23=版下!AA36,"+62","")</f>
        <v/>
      </c>
    </row>
    <row r="37" spans="1:28" ht="24">
      <c r="D37" t="str">
        <f>IF(願書P2!A46=版下!D54,版下!D56,IF(願書P2!$A$46=版下!E54,版下!E56,IF(願書P2!$A$46=版下!$F$54,F56,IF(願書P2!$A$46=版下!$G$54,G56,IF(願書P2!$A$46=版下!$H$54,H56,IF(願書P2!$A$46=版下!$I$54,版下!I56,IF(願書P2!$A$46=版下!$J$54,版下!J56,版下!K56)))))))</f>
        <v>JLCT2</v>
      </c>
      <c r="E37" t="str">
        <f>IF(願書P2!A49=版下!D54,版下!D56,IF(願書P2!$A$49=版下!E54,版下!E56,IF(願書P2!$A$49=版下!$F$54,F56,IF(願書P2!$A$49=版下!$G$54,G56,IF(願書P2!$A$49=版下!$H$54,H56,IF(願書P2!$A$49=版下!$I$54,版下!I56,IF(願書P2!$A$49=版下!$J$54,版下!J56,版下!K56)))))))</f>
        <v>JLCT2</v>
      </c>
      <c r="F37" t="str">
        <f>IF(願書P2!A52=版下!D54,版下!D56,IF(願書P2!$A$52=版下!E54,版下!E56,IF(願書P2!$A$52=版下!$F$54,F56,IF(願書P2!$A$52=版下!$G$54,G56,IF(願書P2!$A$52=版下!$H$54,H56,IF(願書P2!$A$52=版下!$I$54,版下!I56,IF(願書P2!$A$52=版下!$J$54,版下!J56,版下!K56)))))))</f>
        <v>JLCT2</v>
      </c>
      <c r="R37" s="112"/>
      <c r="S37" s="111"/>
      <c r="T37" s="111"/>
      <c r="U37" s="111"/>
      <c r="AA37" s="156" t="s">
        <v>285</v>
      </c>
      <c r="AB37" t="str">
        <f>IF(願書P1!H23=版下!AA37,"+66","")</f>
        <v/>
      </c>
    </row>
    <row r="38" spans="1:28" ht="24">
      <c r="A38" t="s">
        <v>126</v>
      </c>
      <c r="D38" t="str">
        <f>IF(願書P2!A46=版下!D54,版下!D57,IF(願書P2!$A$46=版下!E54,版下!E57,IF(願書P2!$A$46=版下!$F$54,F57,IF(願書P2!$A$46=版下!$G$54,G57,IF(願書P2!$A$46=版下!$H$54,H57,IF(願書P2!$A$46=版下!$I$54,版下!I57,IF(願書P2!$A$46=版下!$J$54,版下!J57,版下!K57)))))))</f>
        <v>JLCT3</v>
      </c>
      <c r="E38" t="str">
        <f>IF(願書P2!A49=版下!D54,版下!D57,IF(願書P2!$A$49=版下!E54,版下!E57,IF(願書P2!$A$49=版下!$F$54,F57,IF(願書P2!$A$49=版下!$G$54,G57,IF(願書P2!$A$49=版下!$H$54,H57,IF(願書P2!$A$49=版下!$I$54,版下!I57,IF(願書P2!$A$49=版下!$J$54,版下!J57,版下!K57)))))))</f>
        <v>JLCT3</v>
      </c>
      <c r="F38" t="str">
        <f>IF(願書P2!A52=版下!D54,版下!D57,IF(願書P2!$A$52=版下!E54,版下!E57,IF(願書P2!$A$52=版下!$F$54,F57,IF(願書P2!$A$52=版下!$G$54,G57,IF(願書P2!$A$52=版下!$H$54,H57,IF(願書P2!$A$52=版下!$I$54,版下!I57,IF(願書P2!$A$52=版下!$J$54,版下!J57,版下!K57)))))))</f>
        <v>JLCT3</v>
      </c>
      <c r="L38" s="112"/>
      <c r="M38" s="111"/>
      <c r="N38" s="111"/>
      <c r="O38" s="111"/>
      <c r="R38" s="112"/>
      <c r="S38" s="111"/>
      <c r="T38" s="111"/>
      <c r="U38" s="111"/>
      <c r="AA38" s="156" t="s">
        <v>286</v>
      </c>
      <c r="AB38" t="str">
        <f>IF(願書P1!H23=版下!AA38,"+880","")</f>
        <v/>
      </c>
    </row>
    <row r="39" spans="1:28" ht="24">
      <c r="A39" t="s">
        <v>123</v>
      </c>
      <c r="B39" t="b">
        <v>0</v>
      </c>
      <c r="D39" t="str">
        <f>IF(願書P2!A46=版下!D54,版下!D58,IF(願書P2!$A$46=版下!E54,版下!E58,IF(願書P2!$A$46=版下!$F$54,F58,IF(願書P2!$A$46=版下!$G$54,G58,IF(願書P2!$A$46=版下!$H$54,H58,IF(願書P2!$A$46=版下!$I$54,版下!I58,IF(願書P2!$A$46=版下!$J$54,版下!J58,版下!K58)))))))</f>
        <v>JLCT4</v>
      </c>
      <c r="E39" t="str">
        <f>IF(願書P2!A49=版下!D54,版下!D58,IF(願書P2!$A$49=版下!E54,版下!E58,IF(願書P2!$A$49=版下!$F$54,F58,IF(願書P2!$A$49=版下!$G$54,G58,IF(願書P2!$A$49=版下!$H$54,H58,IF(願書P2!$A$49=版下!$I$54,版下!I58,IF(願書P2!$A$49=版下!$J$54,版下!J58,版下!K58)))))))</f>
        <v>JLCT4</v>
      </c>
      <c r="F39" t="str">
        <f>IF(願書P2!A52=版下!D54,版下!D58,IF(願書P2!$A$52=版下!E54,版下!E58,IF(願書P2!$A$52=版下!$F$54,F58,IF(願書P2!$A$52=版下!$G$54,G58,IF(願書P2!$A$52=版下!$H$54,H58,IF(願書P2!$A$52=版下!$I$54,版下!I58,IF(願書P2!$A$52=版下!$J$54,版下!J58,版下!K58)))))))</f>
        <v>JLCT4</v>
      </c>
      <c r="L39" s="112"/>
      <c r="M39" s="111"/>
      <c r="N39" s="111"/>
      <c r="O39" s="111"/>
      <c r="Q39" s="111"/>
      <c r="R39" s="112"/>
      <c r="S39" s="111"/>
      <c r="T39" s="111"/>
      <c r="U39" s="111"/>
      <c r="AA39" s="156" t="s">
        <v>287</v>
      </c>
      <c r="AB39" t="str">
        <f>IF(願書P1!H23=版下!AA39,"+975","")</f>
        <v/>
      </c>
    </row>
    <row r="40" spans="1:28" ht="24">
      <c r="A40" t="s">
        <v>122</v>
      </c>
      <c r="B40" t="b">
        <v>0</v>
      </c>
      <c r="D40" t="str">
        <f>IF(願書P2!A46=版下!D54,版下!D59,IF(願書P2!$A$46=版下!E54,版下!E59,IF(願書P2!$A$46=版下!$F$54,F59,IF(願書P2!$A$46=版下!$G$54,G59,IF(願書P2!$A$46=版下!$H$54,H59,IF(願書P2!$A$46=版下!$I$54,版下!I59,IF(願書P2!$A$46=版下!$J$54,版下!J59,版下!K59)))))))</f>
        <v>JLCT5</v>
      </c>
      <c r="E40" t="str">
        <f>IF(願書P2!A49=版下!D54,版下!D59,IF(願書P2!$A$49=版下!E54,版下!E59,IF(願書P2!$A$49=版下!$F$54,F59,IF(願書P2!$A$49=版下!$G$54,G59,IF(願書P2!$A$49=版下!$H$54,H59,IF(願書P2!$A$49=版下!$I$54,版下!I59,IF(願書P2!$A$49=版下!$J$54,版下!J59,版下!K59)))))))</f>
        <v>JLCT5</v>
      </c>
      <c r="F40" t="str">
        <f>IF(願書P2!A52=版下!D54,版下!D59,IF(願書P2!$A$52=版下!E54,版下!E59,IF(願書P2!$A$52=版下!$F$54,F59,IF(願書P2!$A$52=版下!$G$54,G59,IF(願書P2!$A$52=版下!$H$54,H59,IF(願書P2!$A$52=版下!$I$54,版下!I59,IF(願書P2!$A$52=版下!$J$54,版下!J59,版下!K59)))))))</f>
        <v>JLCT5</v>
      </c>
      <c r="K40" s="111"/>
      <c r="L40" s="112"/>
      <c r="M40" s="111"/>
      <c r="N40" s="111"/>
      <c r="O40" s="111"/>
      <c r="Q40" s="111"/>
      <c r="R40" s="112"/>
      <c r="S40" s="111"/>
      <c r="T40" s="111"/>
      <c r="U40" s="111"/>
      <c r="AA40" s="156" t="s">
        <v>288</v>
      </c>
      <c r="AB40" t="str">
        <f>IF(願書P1!H23=版下!AA40,"+63","")</f>
        <v/>
      </c>
    </row>
    <row r="41" spans="1:28" ht="24">
      <c r="D41">
        <f>IF(願書P2!A46=版下!D54,版下!D60,IF(願書P2!$A$46=版下!E54,版下!E60,IF(願書P2!$A$46=版下!$F$54,F60,IF(願書P2!$A$46=版下!$G$54,G60,IF(願書P2!$A$46=版下!$H$54,H60,IF(願書P2!$A$46=版下!$I$54,版下!I60,IF(願書P2!$A$46=版下!$J$54,版下!J60,版下!K60)))))))</f>
        <v>0</v>
      </c>
      <c r="E41">
        <f>IF(願書P2!A49=版下!D54,版下!D60,IF(願書P2!$A$49=版下!E54,版下!E60,IF(願書P2!$A$49=版下!$F$54,F60,IF(願書P2!$A$49=版下!$G$54,G60,IF(願書P2!$A$49=版下!$H$54,H60,IF(願書P2!$A$49=版下!$I$54,版下!I60,IF(願書P2!$A$49=版下!$J$54,版下!J60,版下!K60)))))))</f>
        <v>0</v>
      </c>
      <c r="F41">
        <f>IF(願書P2!A52=版下!D54,版下!D60,IF(願書P2!$A$52=版下!E54,版下!E60,IF(願書P2!$A$52=版下!$F$54,F60,IF(願書P2!$A$52=版下!$G$54,G60,IF(願書P2!$A$52=版下!$H$54,H60,IF(願書P2!$A$52=版下!$I$54,版下!I60,IF(願書P2!$A$52=版下!$J$54,版下!J60,版下!K60)))))))</f>
        <v>0</v>
      </c>
      <c r="K41" s="111"/>
      <c r="L41" s="112"/>
      <c r="M41" s="111"/>
      <c r="N41" s="111"/>
      <c r="O41" s="111"/>
      <c r="Q41" s="111"/>
      <c r="R41" s="112"/>
      <c r="S41" s="111"/>
      <c r="T41" s="111"/>
      <c r="U41" s="111"/>
      <c r="AA41" s="156" t="s">
        <v>334</v>
      </c>
      <c r="AB41" t="str">
        <f>IF(願書P1!H23=版下!AA41,"+976","")</f>
        <v/>
      </c>
    </row>
    <row r="42" spans="1:28">
      <c r="A42" t="s">
        <v>118</v>
      </c>
      <c r="D42">
        <f>IF(願書P2!A46=版下!D54,版下!D61,IF(願書P2!$A$46=版下!E54,版下!E61,IF(願書P2!$A$46=版下!$F$54,F61,IF(願書P2!$A$46=版下!$G$54,G61,IF(願書P2!$A$46=版下!$H$54,H61,IF(願書P2!$A$46=版下!$I$54,版下!I61,IF(願書P2!$A$46=版下!$J$54,版下!J61,版下!K61)))))))</f>
        <v>0</v>
      </c>
      <c r="E42">
        <f>IF(願書P2!A49=版下!D54,版下!D61,IF(願書P2!$A$49=版下!E54,版下!E61,IF(願書P2!$A$49=版下!$F$54,F61,IF(願書P2!$A$49=版下!$G$54,G61,IF(願書P2!$A$49=版下!$H$54,H61,IF(願書P2!$A$49=版下!$I$54,版下!I61,IF(願書P2!$A$49=版下!$J$54,版下!J61,版下!K61)))))))</f>
        <v>0</v>
      </c>
      <c r="F42">
        <f>IF(願書P2!A52=版下!D54,版下!D61,IF(願書P2!$A$52=版下!E54,版下!E61,IF(願書P2!$A$52=版下!$F$54,F61,IF(願書P2!$A$52=版下!$G$54,G61,IF(願書P2!$A$52=版下!$H$54,H61,IF(願書P2!$A$52=版下!$I$54,版下!I61,IF(願書P2!$A$52=版下!$J$54,版下!J61,版下!K61)))))))</f>
        <v>0</v>
      </c>
      <c r="K42" s="111"/>
      <c r="L42" s="112"/>
      <c r="M42" s="111"/>
      <c r="N42" s="111"/>
      <c r="O42" s="111"/>
      <c r="Q42" s="100"/>
      <c r="R42" s="100"/>
      <c r="S42" s="100"/>
      <c r="T42" s="100"/>
      <c r="U42" s="100"/>
      <c r="AA42" s="160"/>
    </row>
    <row r="43" spans="1:28">
      <c r="A43" t="s">
        <v>120</v>
      </c>
      <c r="D43">
        <f>IF(願書P2!A46=版下!D54,版下!D62,IF(願書P2!$A$46=版下!E54,版下!E62,IF(願書P2!$A$46=版下!$F$54,F62,IF(願書P2!$A$46=版下!$G$54,G62,IF(願書P2!$A$46=版下!$H$54,H62,IF(願書P2!$A$46=版下!$I$54,版下!I62,IF(願書P2!$A$46=版下!$J$54,版下!J62,版下!K62)))))))</f>
        <v>0</v>
      </c>
      <c r="E43">
        <f>IF(願書P2!A49=版下!D54,版下!D62,IF(願書P2!$A$49=版下!E54,版下!E62,IF(願書P2!$A$49=版下!$F$54,F62,IF(願書P2!$A$49=版下!$G$54,G62,IF(願書P2!$A$49=版下!$H$54,H62,IF(願書P2!$A$49=版下!$I$54,版下!I62,IF(願書P2!$A$49=版下!$J$54,版下!J62,版下!K62)))))))</f>
        <v>0</v>
      </c>
      <c r="F43">
        <f>IF(願書P2!A52=版下!D54,版下!D62,IF(願書P2!$A$52=版下!E54,版下!E62,IF(願書P2!$A$52=版下!$F$54,F62,IF(願書P2!$A$52=版下!$G$54,G62,IF(願書P2!$A$52=版下!$H$54,H62,IF(願書P2!$A$52=版下!$I$54,版下!I62,IF(願書P2!$A$52=版下!$J$54,版下!J62,版下!K62)))))))</f>
        <v>0</v>
      </c>
      <c r="L43" s="100"/>
      <c r="M43" s="100"/>
      <c r="N43" s="100"/>
      <c r="O43" s="100"/>
      <c r="R43" s="99"/>
      <c r="S43" s="100"/>
      <c r="T43" s="100"/>
      <c r="U43" s="100"/>
      <c r="AA43" s="160"/>
    </row>
    <row r="44" spans="1:28">
      <c r="A44" t="s">
        <v>119</v>
      </c>
      <c r="D44" t="s">
        <v>202</v>
      </c>
      <c r="L44" s="112"/>
      <c r="M44" s="111"/>
      <c r="N44" s="111"/>
      <c r="O44" s="111"/>
      <c r="R44" s="99"/>
      <c r="S44" s="100"/>
      <c r="T44" s="100"/>
      <c r="U44" s="100"/>
      <c r="AA44" s="158"/>
    </row>
    <row r="45" spans="1:28">
      <c r="D45" t="s">
        <v>204</v>
      </c>
      <c r="E45" t="b">
        <f>IF(願書P2!G29="",TRUE,FALSE)</f>
        <v>1</v>
      </c>
      <c r="L45" s="112"/>
      <c r="M45" s="111"/>
      <c r="N45" s="111"/>
      <c r="O45" s="111"/>
      <c r="Q45" s="100"/>
      <c r="R45" s="99"/>
      <c r="S45" s="100"/>
      <c r="T45" s="100"/>
      <c r="U45" s="100"/>
      <c r="AA45" s="158" t="s">
        <v>258</v>
      </c>
    </row>
    <row r="46" spans="1:28">
      <c r="D46" t="s">
        <v>205</v>
      </c>
      <c r="E46" t="b">
        <f>IF(願書P2!A37="",TRUE,IF(願書P2!A37="なし",TRUE,IF(願書P2!A37="無し",TRUE,FALSE)))</f>
        <v>1</v>
      </c>
      <c r="K46" s="111"/>
      <c r="L46" s="112"/>
      <c r="M46" s="111"/>
      <c r="N46" s="111"/>
      <c r="O46" s="111"/>
      <c r="Q46" s="100"/>
      <c r="R46" s="99"/>
      <c r="S46" s="100"/>
      <c r="T46" s="100"/>
      <c r="U46" s="100"/>
      <c r="AA46" s="158" t="s">
        <v>258</v>
      </c>
    </row>
    <row r="47" spans="1:28">
      <c r="D47" t="s">
        <v>206</v>
      </c>
      <c r="E47" t="b">
        <f>IF(願書P2!A39="",TRUE,FALSE)</f>
        <v>1</v>
      </c>
      <c r="K47" s="111"/>
      <c r="L47" s="112"/>
      <c r="M47" s="111"/>
      <c r="N47" s="111"/>
      <c r="O47" s="111"/>
      <c r="Q47" s="100"/>
      <c r="R47" s="99"/>
      <c r="S47" s="100"/>
      <c r="T47" s="100"/>
      <c r="U47" s="100"/>
      <c r="AA47" s="159"/>
    </row>
    <row r="48" spans="1:28">
      <c r="D48" t="s">
        <v>207</v>
      </c>
      <c r="E48" t="b">
        <f>IF(願書P2!A41="",TRUE,FALSE)</f>
        <v>1</v>
      </c>
      <c r="K48" s="111"/>
      <c r="L48" s="112"/>
      <c r="M48" s="111"/>
      <c r="N48" s="111"/>
      <c r="O48" s="111"/>
      <c r="AB48" s="145" t="str">
        <f>CONCATENATE(AB29,AB30,AB31,AB32,AB33,AB34,AB35,AB36,AB37,AB38,AB39,AB40,AB41,AB42,AB43,AB44,AB45,AB46)</f>
        <v/>
      </c>
    </row>
    <row r="49" spans="4:15">
      <c r="D49" t="s">
        <v>203</v>
      </c>
      <c r="L49" s="100"/>
      <c r="M49" s="100"/>
      <c r="N49" s="100"/>
      <c r="O49" s="100"/>
    </row>
    <row r="50" spans="4:15">
      <c r="D50" t="s">
        <v>208</v>
      </c>
      <c r="E50" t="b">
        <f>IF(願書P2!A60="",TRUE,FALSE)</f>
        <v>1</v>
      </c>
      <c r="L50" s="112"/>
      <c r="M50" s="111"/>
      <c r="N50" s="111"/>
      <c r="O50" s="111"/>
    </row>
    <row r="51" spans="4:15">
      <c r="D51" t="s">
        <v>209</v>
      </c>
      <c r="E51" t="b">
        <f>IF(願書P2!A62="",TRUE,FALSE)</f>
        <v>1</v>
      </c>
      <c r="L51" s="112"/>
      <c r="M51" s="111"/>
      <c r="N51" s="111"/>
      <c r="O51" s="111"/>
    </row>
    <row r="52" spans="4:15">
      <c r="K52" s="111"/>
      <c r="L52" s="112"/>
      <c r="M52" s="111"/>
      <c r="N52" s="111"/>
      <c r="O52" s="111"/>
    </row>
    <row r="53" spans="4:15">
      <c r="K53" s="111"/>
      <c r="L53" s="112"/>
      <c r="M53" s="111"/>
      <c r="N53" s="111"/>
      <c r="O53" s="111"/>
    </row>
    <row r="54" spans="4:15">
      <c r="D54" s="59" t="s">
        <v>214</v>
      </c>
      <c r="E54" s="59" t="s">
        <v>145</v>
      </c>
      <c r="F54" s="59" t="s">
        <v>172</v>
      </c>
      <c r="G54" s="59" t="s">
        <v>178</v>
      </c>
      <c r="H54" s="59" t="s">
        <v>184</v>
      </c>
      <c r="I54" s="59" t="s">
        <v>193</v>
      </c>
      <c r="J54" s="59" t="s">
        <v>198</v>
      </c>
      <c r="K54" s="152" t="s">
        <v>326</v>
      </c>
      <c r="L54" s="112"/>
      <c r="M54" s="111"/>
      <c r="N54" s="111"/>
      <c r="O54" s="111"/>
    </row>
    <row r="55" spans="4:15">
      <c r="D55" s="59" t="s">
        <v>148</v>
      </c>
      <c r="E55" s="59" t="s">
        <v>154</v>
      </c>
      <c r="F55" s="59" t="s">
        <v>173</v>
      </c>
      <c r="G55" s="59" t="s">
        <v>179</v>
      </c>
      <c r="H55" s="59" t="s">
        <v>185</v>
      </c>
      <c r="I55" s="59" t="s">
        <v>194</v>
      </c>
      <c r="J55" s="59" t="s">
        <v>199</v>
      </c>
      <c r="K55" s="59" t="s">
        <v>327</v>
      </c>
      <c r="L55" s="100"/>
      <c r="M55" s="100"/>
      <c r="N55" s="100"/>
      <c r="O55" s="100"/>
    </row>
    <row r="56" spans="4:15">
      <c r="D56" s="59" t="s">
        <v>149</v>
      </c>
      <c r="E56" s="59" t="s">
        <v>155</v>
      </c>
      <c r="F56" s="59" t="s">
        <v>174</v>
      </c>
      <c r="G56" s="59" t="s">
        <v>180</v>
      </c>
      <c r="H56" s="59" t="s">
        <v>186</v>
      </c>
      <c r="I56" s="59" t="s">
        <v>195</v>
      </c>
      <c r="J56" s="59" t="s">
        <v>200</v>
      </c>
      <c r="K56" s="59" t="s">
        <v>328</v>
      </c>
      <c r="L56" s="112"/>
      <c r="M56" s="111"/>
      <c r="N56" s="111"/>
      <c r="O56" s="111"/>
    </row>
    <row r="57" spans="4:15">
      <c r="D57" s="59" t="s">
        <v>150</v>
      </c>
      <c r="E57" s="59" t="s">
        <v>156</v>
      </c>
      <c r="F57" s="59" t="s">
        <v>175</v>
      </c>
      <c r="G57" s="59" t="s">
        <v>181</v>
      </c>
      <c r="H57" s="59" t="s">
        <v>187</v>
      </c>
      <c r="I57" s="59" t="s">
        <v>196</v>
      </c>
      <c r="J57" s="59" t="s">
        <v>201</v>
      </c>
      <c r="K57" s="59" t="s">
        <v>329</v>
      </c>
      <c r="L57" s="112"/>
      <c r="M57" s="111"/>
      <c r="N57" s="111"/>
      <c r="O57" s="111"/>
    </row>
    <row r="58" spans="4:15">
      <c r="D58" s="59" t="s">
        <v>147</v>
      </c>
      <c r="E58" s="59" t="s">
        <v>157</v>
      </c>
      <c r="F58" s="59" t="s">
        <v>176</v>
      </c>
      <c r="G58" s="59" t="s">
        <v>182</v>
      </c>
      <c r="H58" s="59" t="s">
        <v>188</v>
      </c>
      <c r="I58" s="59" t="s">
        <v>197</v>
      </c>
      <c r="J58" s="59"/>
      <c r="K58" s="59" t="s">
        <v>330</v>
      </c>
      <c r="L58" s="112"/>
      <c r="M58" s="111"/>
      <c r="N58" s="111"/>
      <c r="O58" s="111"/>
    </row>
    <row r="59" spans="4:15">
      <c r="D59" s="59"/>
      <c r="E59" s="59"/>
      <c r="F59" s="59" t="s">
        <v>177</v>
      </c>
      <c r="G59" s="59" t="s">
        <v>183</v>
      </c>
      <c r="H59" s="59" t="s">
        <v>189</v>
      </c>
      <c r="I59" s="59"/>
      <c r="J59" s="59"/>
      <c r="K59" s="59" t="s">
        <v>331</v>
      </c>
      <c r="L59" s="112"/>
      <c r="M59" s="111"/>
      <c r="N59" s="111"/>
      <c r="O59" s="111"/>
    </row>
    <row r="60" spans="4:15">
      <c r="D60" s="59"/>
      <c r="E60" s="59"/>
      <c r="F60" s="59"/>
      <c r="G60" s="59"/>
      <c r="H60" s="59" t="s">
        <v>190</v>
      </c>
      <c r="I60" s="59"/>
      <c r="J60" s="59"/>
      <c r="K60" s="152"/>
      <c r="L60" s="112"/>
      <c r="M60" s="111"/>
      <c r="N60" s="111"/>
      <c r="O60" s="111"/>
    </row>
    <row r="61" spans="4:15">
      <c r="D61" s="59"/>
      <c r="E61" s="59"/>
      <c r="F61" s="59"/>
      <c r="G61" s="59"/>
      <c r="H61" s="59" t="s">
        <v>191</v>
      </c>
      <c r="I61" s="59"/>
      <c r="J61" s="59"/>
      <c r="K61" s="59"/>
    </row>
    <row r="62" spans="4:15">
      <c r="D62" s="59"/>
      <c r="E62" s="59"/>
      <c r="F62" s="59"/>
      <c r="G62" s="59"/>
      <c r="H62" s="59" t="s">
        <v>192</v>
      </c>
      <c r="I62" s="59"/>
      <c r="J62" s="59"/>
      <c r="K62" s="59"/>
    </row>
  </sheetData>
  <phoneticPr fontId="2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願書P1</vt:lpstr>
      <vt:lpstr>願書P2</vt:lpstr>
      <vt:lpstr>願書P3</vt:lpstr>
      <vt:lpstr>版下</vt:lpstr>
      <vt:lpstr>願書P1!Print_Area</vt:lpstr>
      <vt:lpstr>願書P2!Print_Area</vt:lpstr>
      <vt:lpstr>願書P3!Print_Area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Administrator</cp:lastModifiedBy>
  <cp:lastPrinted>2020-03-18T03:37:26Z</cp:lastPrinted>
  <dcterms:created xsi:type="dcterms:W3CDTF">2015-12-22T00:46:08Z</dcterms:created>
  <dcterms:modified xsi:type="dcterms:W3CDTF">2022-05-12T02:59:53Z</dcterms:modified>
</cp:coreProperties>
</file>